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1 (2)" sheetId="2" r:id="rId2"/>
  </sheets>
  <definedNames>
    <definedName name="_xlnm.Print_Titles" localSheetId="0">'Лист1'!$7:$7</definedName>
    <definedName name="_xlnm.Print_Titles" localSheetId="1">'Лист1 (2)'!$7:$7</definedName>
    <definedName name="_xlnm.Print_Area" localSheetId="0">'Лист1'!$A$1:$H$114</definedName>
    <definedName name="_xlnm.Print_Area" localSheetId="1">'Лист1 (2)'!$A$1:$H$588</definedName>
  </definedNames>
  <calcPr fullCalcOnLoad="1"/>
</workbook>
</file>

<file path=xl/sharedStrings.xml><?xml version="1.0" encoding="utf-8"?>
<sst xmlns="http://schemas.openxmlformats.org/spreadsheetml/2006/main" count="3096" uniqueCount="468">
  <si>
    <t>07</t>
  </si>
  <si>
    <t>01</t>
  </si>
  <si>
    <t>02</t>
  </si>
  <si>
    <t>Сельское хозяйство и рыболовство</t>
  </si>
  <si>
    <t>09</t>
  </si>
  <si>
    <t>Общее образование</t>
  </si>
  <si>
    <t>04</t>
  </si>
  <si>
    <t>05</t>
  </si>
  <si>
    <t>Дошкольное образование</t>
  </si>
  <si>
    <t>Центральный аппарат</t>
  </si>
  <si>
    <t>Другие вопросы в области национальной экономики</t>
  </si>
  <si>
    <t>Резервные фонды</t>
  </si>
  <si>
    <t>0700000</t>
  </si>
  <si>
    <t>Учреждения по внешкольной работе с детьми</t>
  </si>
  <si>
    <t>Другие вопросы в области образования</t>
  </si>
  <si>
    <t>08</t>
  </si>
  <si>
    <t>Культура</t>
  </si>
  <si>
    <t>Библиотеки</t>
  </si>
  <si>
    <t>06</t>
  </si>
  <si>
    <t>10</t>
  </si>
  <si>
    <t>03</t>
  </si>
  <si>
    <t>Жилищное хозяйство</t>
  </si>
  <si>
    <t>Социальное обеспечение населения</t>
  </si>
  <si>
    <t>Целевая статья расходов</t>
  </si>
  <si>
    <t>Вид рас-ходов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</si>
  <si>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</si>
  <si>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</si>
  <si>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</si>
  <si>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</si>
  <si>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Обеспечение деятельности финансовых, налоговых и таможенных органов и органов надзора</t>
  </si>
  <si>
    <t>Молодежная политика и оздоровление детей</t>
  </si>
  <si>
    <t>Проведение мероприятий для детей и молодежи</t>
  </si>
  <si>
    <t>12</t>
  </si>
  <si>
    <t>Организационно-воспитательная работа с молодежью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</si>
  <si>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</si>
  <si>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</si>
  <si>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 местных администраций</t>
  </si>
  <si>
    <t>Охрана семьи и детства</t>
  </si>
  <si>
    <t>ОБЩЕГОСУДАРСТВЕННЫЕ   ВОПРОСЫ</t>
  </si>
  <si>
    <t>к решению Совета депутатов</t>
  </si>
  <si>
    <t xml:space="preserve">Тюльганского района </t>
  </si>
  <si>
    <t>Бюджетные инвестиции в объекты капитального строительства, не включенные в целевые программы</t>
  </si>
  <si>
    <t>Транспорт</t>
  </si>
  <si>
    <t>Автомобильный транспорт</t>
  </si>
  <si>
    <t>Условно утвержденные расходы</t>
  </si>
  <si>
    <t>ИТОГО:</t>
  </si>
  <si>
    <t>ВСЕГО:</t>
  </si>
  <si>
    <t>99</t>
  </si>
  <si>
    <t>9990000</t>
  </si>
  <si>
    <t>999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</si>
  <si>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</si>
  <si>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Наименование главных распорядителей кредитов</t>
  </si>
  <si>
    <t>Раздел</t>
  </si>
  <si>
    <t>Подраздел</t>
  </si>
  <si>
    <t>Функционирование высшего должностного лица субъекта Российской Федерации и 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</si>
  <si>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</si>
  <si>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</si>
  <si>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</si>
  <si>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</si>
  <si>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</si>
  <si>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</si>
  <si>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</si>
  <si>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 не имеющих закрепленного жилого помещения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</si>
  <si>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</si>
  <si>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</si>
  <si>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</si>
  <si>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</si>
  <si>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</si>
  <si>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</si>
  <si>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ФИЗИЧЕСКАЯ КУЛЬТУРА И СПОРТ</t>
  </si>
  <si>
    <t>Физическая культура</t>
  </si>
  <si>
    <t>11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</si>
  <si>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</si>
  <si>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</si>
  <si>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</si>
  <si>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</si>
  <si>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</si>
  <si>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</si>
  <si>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</si>
  <si>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</si>
  <si>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</si>
  <si>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810</t>
  </si>
  <si>
    <t>322</t>
  </si>
  <si>
    <t>Субсидии гражданам на приобретение жилья</t>
  </si>
  <si>
    <t>Учреждения по обеспечению хозяйственного обслуживания</t>
  </si>
  <si>
    <t>Учреждения по обеспечению хозяйственного обслуживания подведомственных учреждений</t>
  </si>
  <si>
    <t>Государственная поддержка сельскохозяйственного производства</t>
  </si>
  <si>
    <t>Поддержка коммунального хозяйства</t>
  </si>
  <si>
    <t>Реализация полномочий по регулированию тарифов на товары и услуги организациям коммунального комплекса</t>
  </si>
  <si>
    <t>321</t>
  </si>
  <si>
    <t>870</t>
  </si>
  <si>
    <t>Резервные средства</t>
  </si>
  <si>
    <t>521</t>
  </si>
  <si>
    <t>511</t>
  </si>
  <si>
    <t>621</t>
  </si>
  <si>
    <t>111</t>
  </si>
  <si>
    <t>112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</si>
  <si>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</si>
  <si>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313</t>
  </si>
  <si>
    <t>Содержание ребенка в приемной семье, а также на вознаграждение, причитающееся приемному родителю</t>
  </si>
  <si>
    <t>Воспитание и обучение детей-инвалидов в образовательных учреждениях, реализующих программу дошкольного образования, а также предоставление компенсации затрат родителей на воспитание и обучение детей-инвалидов на дому</t>
  </si>
  <si>
    <t>Пособия и компенсации гражданам и иные социальные выплаты, кроме публичных нормативных обязательств</t>
  </si>
  <si>
    <t>Мероприятия по предупреждению и ликвидации последствий чрезвычайных ситуаций</t>
  </si>
  <si>
    <t>Сбор, обмен информацией и оповещение населения по вопросам безопасности жизнедеятельности</t>
  </si>
  <si>
    <t>Осуществление пригородных пассажирских перевозок автомобильным транспортом</t>
  </si>
  <si>
    <t>Социальные выплаты, предусмотренные нормативно-правовыми актами представительных органов власти Тюльганского района</t>
  </si>
  <si>
    <t>022</t>
  </si>
  <si>
    <t>512</t>
  </si>
  <si>
    <t>Иные дотации</t>
  </si>
  <si>
    <t>612</t>
  </si>
  <si>
    <t>Субсидии бюджетным учреждениям на иные цели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</si>
  <si>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</si>
  <si>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Субсидии автономным учреждениям на иные цели</t>
  </si>
  <si>
    <t>622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</si>
  <si>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</si>
  <si>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</si>
  <si>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</si>
  <si>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</si>
  <si>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</si>
  <si>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</si>
  <si>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</si>
  <si>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600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</si>
  <si>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</si>
  <si>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</si>
  <si>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</si>
  <si>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</si>
  <si>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400</t>
  </si>
  <si>
    <t>410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</si>
  <si>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</si>
  <si>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</si>
  <si>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</si>
  <si>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  нормативных социальных выплат</t>
  </si>
  <si>
    <t>Межбюджетные трансферты</t>
  </si>
  <si>
    <t>500</t>
  </si>
  <si>
    <t>520</t>
  </si>
  <si>
    <t>Субсидии</t>
  </si>
  <si>
    <t>Дотации</t>
  </si>
  <si>
    <t>510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</si>
  <si>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</si>
  <si>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</si>
  <si>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</si>
  <si>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</si>
  <si>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>Закупка товаров, работ, услуг в сфере  информационно-коммуникационных технологий</t>
  </si>
  <si>
    <t>Массовый спорт</t>
  </si>
  <si>
    <t>Учреждения физической культуры и спорта</t>
  </si>
  <si>
    <t>Дорожное хозяйство (дорожные фонды)</t>
  </si>
  <si>
    <t>Дорожное хозяйство</t>
  </si>
  <si>
    <t>Капитальный ремонт и ремонт автомобильных дорог общего пользования населенных пунктов</t>
  </si>
  <si>
    <t>Другие общегосударственные вопросы</t>
  </si>
  <si>
    <t>Коммунальное хозяйство</t>
  </si>
  <si>
    <t>350</t>
  </si>
  <si>
    <t>Премии и гранты</t>
  </si>
  <si>
    <t>2015 год</t>
  </si>
  <si>
    <t>Выполнение отдельных государственных полномочий муниципальными образованиями по формированию торгового реестра</t>
  </si>
  <si>
    <t>Меры социальной поддержки отдельных категорий квалифицированных работников муниципальных учреждений</t>
  </si>
  <si>
    <t>Социальные выплаты молодым специалистам</t>
  </si>
  <si>
    <t>Предоставление дотаций бюджетам поселений на выравнивание бюджетной обеспеченности за счет средств районного бюджета</t>
  </si>
  <si>
    <t>Ремонт и содержание автомобильных дорог общего пользования</t>
  </si>
  <si>
    <t>2016 год</t>
  </si>
  <si>
    <t xml:space="preserve">КУЛЬТУРА, КИНЕМАТОГРАФИЯ 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</si>
  <si>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</si>
  <si>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</si>
  <si>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</si>
  <si>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</si>
  <si>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</si>
  <si>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</si>
  <si>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</si>
  <si>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</si>
  <si>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</si>
  <si>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</si>
  <si>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</si>
  <si>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Дотации на выравнивание бюджетной обеспеченности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</si>
  <si>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</si>
  <si>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Субсидии, за исключением субсидий на софинансирование капитальных вложений в объекты государственно (муниципальной) собственности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</si>
  <si>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</si>
  <si>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</si>
  <si>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</si>
  <si>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</si>
  <si>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</si>
  <si>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</si>
  <si>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</si>
  <si>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</si>
  <si>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</si>
  <si>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</si>
  <si>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</si>
  <si>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</si>
  <si>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7701000</t>
  </si>
  <si>
    <t>7701001</t>
  </si>
  <si>
    <t>7701002</t>
  </si>
  <si>
    <t>7700000</t>
  </si>
  <si>
    <t>Непрограммные мероприятия</t>
  </si>
  <si>
    <t>7701004</t>
  </si>
  <si>
    <t>Реализация государственных функций, связанных с общегосударственным управлением</t>
  </si>
  <si>
    <t>7700011</t>
  </si>
  <si>
    <t>7700020</t>
  </si>
  <si>
    <t>7700021</t>
  </si>
  <si>
    <t>Гранты и премии</t>
  </si>
  <si>
    <t>7700070</t>
  </si>
  <si>
    <t xml:space="preserve">Поощрение лучших работников </t>
  </si>
  <si>
    <t>7700071</t>
  </si>
  <si>
    <t xml:space="preserve">Поощрение лучших муниципальных образований </t>
  </si>
  <si>
    <t>Иные межбюджетные трансферты</t>
  </si>
  <si>
    <t>540</t>
  </si>
  <si>
    <t>7708011</t>
  </si>
  <si>
    <t>Выполнение государственных полномочий  по созданию и организации деятельности комиссий по делам несовершеннолетних и защите их прав</t>
  </si>
  <si>
    <t>7700030</t>
  </si>
  <si>
    <t>7700032</t>
  </si>
  <si>
    <t>7708012</t>
  </si>
  <si>
    <t>7708034</t>
  </si>
  <si>
    <t>7700050</t>
  </si>
  <si>
    <t>7700051</t>
  </si>
  <si>
    <t>Возмещение расходов, связанных с осуществлением пригородных пассажирских перевозок автомобильным транспортом</t>
  </si>
  <si>
    <t>7708040</t>
  </si>
  <si>
    <t>Дороги</t>
  </si>
  <si>
    <t>7700900</t>
  </si>
  <si>
    <t>7700910</t>
  </si>
  <si>
    <t>7700911</t>
  </si>
  <si>
    <t>Муниципальная программа "Развитие торговли в Тюльганском районе"</t>
  </si>
  <si>
    <t>Муниципальная программа "Развитие  малого и среднего предпринимательства в Тюльганском районе на 2014-2016 годы"</t>
  </si>
  <si>
    <t>0500000</t>
  </si>
  <si>
    <t>0600000</t>
  </si>
  <si>
    <t xml:space="preserve">Утверждение генеральных планов поселения, правил землепользования и застройки </t>
  </si>
  <si>
    <t>7700775</t>
  </si>
  <si>
    <t>7708042</t>
  </si>
  <si>
    <t>7700300</t>
  </si>
  <si>
    <t>7700301</t>
  </si>
  <si>
    <t>Мероприятия в области коммунального хозяйства</t>
  </si>
  <si>
    <t>7704000</t>
  </si>
  <si>
    <t>7704100</t>
  </si>
  <si>
    <t>7708051</t>
  </si>
  <si>
    <t>7708049</t>
  </si>
  <si>
    <t>Приобретение и строительства жилья молодым семьям</t>
  </si>
  <si>
    <t>7700771</t>
  </si>
  <si>
    <t>7706300</t>
  </si>
  <si>
    <t>7706302</t>
  </si>
  <si>
    <t>7706303</t>
  </si>
  <si>
    <t>Материальная помощь гражданам, находящимся в трудной жизненной ситуации</t>
  </si>
  <si>
    <t>7708004</t>
  </si>
  <si>
    <t>7700002</t>
  </si>
  <si>
    <t>7706090</t>
  </si>
  <si>
    <t>7700400</t>
  </si>
  <si>
    <t>7700401</t>
  </si>
  <si>
    <t>630</t>
  </si>
  <si>
    <t>7700402</t>
  </si>
  <si>
    <t>Субсидии некоммерческим организациям (за исключением государственных (муниципальных) учреждений)</t>
  </si>
  <si>
    <t>7706301</t>
  </si>
  <si>
    <t>Осуществление переданных полномочий по финансовому обеспечению мероприятий по отдыху детей в каникулярное время</t>
  </si>
  <si>
    <t>7708053</t>
  </si>
  <si>
    <t>7708005</t>
  </si>
  <si>
    <t>7709001</t>
  </si>
  <si>
    <t>7709000</t>
  </si>
  <si>
    <t>Предоставление дотаций бюджетам поселений  за счет средств районного бюджета</t>
  </si>
  <si>
    <t>7709002</t>
  </si>
  <si>
    <t xml:space="preserve">Поддержка мер по обеспечению сбалансированности бюджетов </t>
  </si>
  <si>
    <t>Муниципальная программа  «Развитие системы образования Тюльганского Района на 2014 - 2020 годы»</t>
  </si>
  <si>
    <t>0100000</t>
  </si>
  <si>
    <t>«Развитие дошкольного образования детей»</t>
  </si>
  <si>
    <t>0150000</t>
  </si>
  <si>
    <t>Реализацию мероприятий, направленных на повышение доступности дошкольных образовательных услуг</t>
  </si>
  <si>
    <t>0158023</t>
  </si>
  <si>
    <t>0158026</t>
  </si>
  <si>
    <t>«Совершенствование организации питания учащихся в общеобразовательных организациях Тюльганского района"</t>
  </si>
  <si>
    <t>0120000</t>
  </si>
  <si>
    <t>Совершенствование организации питания учащихся в общеобразовательных организациях</t>
  </si>
  <si>
    <t>0128017</t>
  </si>
  <si>
    <t>Предоставление общего образования общеобразовательными учреждениями</t>
  </si>
  <si>
    <t>Педагогические кадры Тюльганского района на 2014-2015 годы</t>
  </si>
  <si>
    <t>0140000</t>
  </si>
  <si>
    <t>0140002</t>
  </si>
  <si>
    <t>0148024</t>
  </si>
  <si>
    <t xml:space="preserve"> «Развитие дополнительного образования детей»</t>
  </si>
  <si>
    <t>0160000</t>
  </si>
  <si>
    <t>0160010</t>
  </si>
  <si>
    <t>7700080</t>
  </si>
  <si>
    <t>7708019</t>
  </si>
  <si>
    <t>7708021</t>
  </si>
  <si>
    <t>Муниципальная Программа  «Культура  Тюльганского района на 2014 - 2018 г.г.»</t>
  </si>
  <si>
    <t>0200000</t>
  </si>
  <si>
    <t>0200001</t>
  </si>
  <si>
    <t>0200002</t>
  </si>
  <si>
    <t>Развитие культуры Тюльганского района</t>
  </si>
  <si>
    <t>0200003</t>
  </si>
  <si>
    <t>Мероприятия по культуре</t>
  </si>
  <si>
    <t>0200004</t>
  </si>
  <si>
    <t>7700100</t>
  </si>
  <si>
    <t>Трудоустройство молодежи в летний период</t>
  </si>
  <si>
    <t>7700101</t>
  </si>
  <si>
    <t xml:space="preserve">Муниципальная программа «Развитие физической культуры, спорта и туризма в Тюльганском районе на 2014 –2020 годы » </t>
  </si>
  <si>
    <t>0300000</t>
  </si>
  <si>
    <t>Комплексные меры по совершенствованию системы физической культуры и спорта в Тюльганском районе</t>
  </si>
  <si>
    <t>0300002</t>
  </si>
  <si>
    <t>Развитие туризма в Тюльганском районе</t>
  </si>
  <si>
    <t>0300003</t>
  </si>
  <si>
    <t>0300004</t>
  </si>
  <si>
    <t>0300001</t>
  </si>
  <si>
    <t>7701003</t>
  </si>
  <si>
    <t>7700072</t>
  </si>
  <si>
    <t>Приложение № 9</t>
  </si>
  <si>
    <t>Счетная палата</t>
  </si>
  <si>
    <t>Софинансирования расходов по капитальному ремонту и ремонту автомобильных дорог общего пользования населенных пунктов</t>
  </si>
  <si>
    <t>7708041</t>
  </si>
  <si>
    <t>0200005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</si>
  <si>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</si>
  <si>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муниципальными образованиями отдельных  полномочий поселений в сфере градорегулирования</t>
  </si>
  <si>
    <t>Муниципальная программа "Развитие земельно-имущественных отношений на 2014-2016 годы"</t>
  </si>
  <si>
    <t>Выполнение государственных полномочий муниципальными образованиями по организации осуществлению деятельности по опеке и попечительству над несовершеннолетними</t>
  </si>
  <si>
    <t xml:space="preserve">от  декабря 2014 года № -III-СД  </t>
  </si>
  <si>
    <t>Распределение бюджетных ассигнований  бюджета Тюльганского района на 2015 год  и на плановый период  2016 и 2017 годов по разделам и подразделам, целевым статьям и видам расходов  классификации расходов  бюджетов</t>
  </si>
  <si>
    <t>2017 год</t>
  </si>
  <si>
    <t>Реализация муниципальных функций в области социальной политики</t>
  </si>
  <si>
    <t>Муниципальная поддержка социально ориентированных некоммерческих организаций ВОВ</t>
  </si>
  <si>
    <t>муниципальная поддержка социально ориентированных некоммерческих организаций инвалидов</t>
  </si>
  <si>
    <t xml:space="preserve">Муниципальная программа «Развитие физической культуры, спорта и туризма в Тюльганском районе на 2014 –2020 годы» </t>
  </si>
  <si>
    <t>0148079</t>
  </si>
  <si>
    <t>1300000</t>
  </si>
  <si>
    <t>1300001</t>
  </si>
  <si>
    <t>7708060</t>
  </si>
  <si>
    <t>7705120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</si>
  <si>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</si>
  <si>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Органы юстиции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</si>
  <si>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</si>
  <si>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7705930</t>
  </si>
  <si>
    <t>Субвенции</t>
  </si>
  <si>
    <t>530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</si>
  <si>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</si>
  <si>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</si>
  <si>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</si>
  <si>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7705118</t>
  </si>
  <si>
    <t>Выплата единовременного пособия при всех формах устройства детей, лишенных родитель-ского попечения, в семью</t>
  </si>
  <si>
    <t>7705260</t>
  </si>
  <si>
    <t>Выполнение  отдельных государственных полномочий  по созданию административных комиссий</t>
  </si>
  <si>
    <t>7708014</t>
  </si>
  <si>
    <t xml:space="preserve"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 
</t>
  </si>
  <si>
    <t>7708071</t>
  </si>
  <si>
    <t>Осуществление переданных полномочий по содержанию детей в замещающих семьях</t>
  </si>
  <si>
    <t>7708810</t>
  </si>
  <si>
    <t>Социальные выплаты гражданам на уплату процентов по коммерческим кредитам, привлекаемым в российских банках для газификации жилья</t>
  </si>
  <si>
    <t>7708044</t>
  </si>
  <si>
    <t>7708076</t>
  </si>
  <si>
    <t>Выполнение государственных полномочий по сбору информации от поселений, входящих в состав муниципальных районов, необходимой для ведения регистра муниципальных нормативных правовых актов Оренбургской области</t>
  </si>
  <si>
    <t>0700001</t>
  </si>
  <si>
    <t>Муниципальная программа "Модернизация объектов коммунальной инфраструктуры Тюльганского района на 2014-2020 годы"</t>
  </si>
  <si>
    <t>1100000</t>
  </si>
  <si>
    <t>Бюджетные инвестиции в объекты капитального строительства</t>
  </si>
  <si>
    <t>1104000</t>
  </si>
  <si>
    <t>«Развитие дошкольного образования детей» средства местного бюджета</t>
  </si>
  <si>
    <t>0150001</t>
  </si>
  <si>
    <t>«Совершенствование организации питания учащихся в общеобразовательных организациях Тюльганского района" средства местного бюджета</t>
  </si>
  <si>
    <t>0120001</t>
  </si>
  <si>
    <t>Муниципальная программа "Повышение эффективности бюджетных расходов Тюльганского района на период до 2015 года"</t>
  </si>
  <si>
    <t>Муниципальная программа "Повышение эффективности бюджетных расходов Тюльганского района на период до 2015 года" средства районного бюджета</t>
  </si>
  <si>
    <t>Муниципальная программа "Развитие физической культуры, спорта и туризма в Тюльганском районе на 2014-2020 годы"</t>
  </si>
  <si>
    <t>0300005</t>
  </si>
  <si>
    <t xml:space="preserve">Наименование </t>
  </si>
  <si>
    <t>Обеспечение внешнего муниципального контроля</t>
  </si>
  <si>
    <t>Обеспечение деятельности отдела архитектуры и градостроительства (главного архитектора)</t>
  </si>
  <si>
    <t>2018 год</t>
  </si>
  <si>
    <t>2019 год</t>
  </si>
  <si>
    <t>2020 год</t>
  </si>
  <si>
    <t>Капитальный ремонт, ремонт и содержание автомобильных дорог местного значения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</si>
  <si>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</si>
  <si>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                                                                                 на 2018 год   и на  плановый период 2019 и 2020 годов</t>
  </si>
  <si>
    <t>Программные мероприятия Екатеринославского сельсовета</t>
  </si>
  <si>
    <t>Основное мероприятие "Обеспечение функций главы муниципального образования"</t>
  </si>
  <si>
    <t>60 0 00 00000</t>
  </si>
  <si>
    <t>60 0 01 00000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</si>
  <si>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</si>
  <si>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60 0 01 00010</t>
  </si>
  <si>
    <t>Расходы на выплаты персоналу государственных(муниципальных) органов</t>
  </si>
  <si>
    <t>Основное мероприятие "Обеспечение деятельности отдела архитектуры и градостроительства (главного архитектора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</si>
  <si>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60 0 14 00000</t>
  </si>
  <si>
    <t xml:space="preserve">Межбюджетные трансферты </t>
  </si>
  <si>
    <t>Основное мероприятие "Обеспечение функций местной администрации"</t>
  </si>
  <si>
    <t>60 0 02 00010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</si>
  <si>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</si>
  <si>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Иные межбюджетные ассигнования</t>
  </si>
  <si>
    <t>Основное мероприятие "Обеспечение деятельности счетной палаты Тюльганского района (обеспечение внешнего финансового контроля) путем передачи полномочий по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</si>
  <si>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60 0 15 00020</t>
  </si>
  <si>
    <t>Обеспечение деятельности специалиста администрации Тюльганского района по  внутреннему контролю</t>
  </si>
  <si>
    <t>Основное 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</si>
  <si>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Осуществление мероприятий по противодействию коррупции в границах поселения</t>
  </si>
  <si>
    <t>60 0 27 00010</t>
  </si>
  <si>
    <t>60 0 15 00010</t>
  </si>
  <si>
    <t>Основное мероприятие "Резервный фонд местной администрации"</t>
  </si>
  <si>
    <t>60 0 03 00010</t>
  </si>
  <si>
    <t>Основное мероприятие "Осуществление первичного воинского учета на территориях, где отсутствуют военные комиссариаты"</t>
  </si>
  <si>
    <t>60 0 26 00080</t>
  </si>
  <si>
    <t>60 0 26 51180</t>
  </si>
  <si>
    <t>Основное мероприятие "Осуществление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</t>
  </si>
  <si>
    <t>60 0 05 00002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</si>
  <si>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</t>
  </si>
  <si>
    <t>60 0 05 59302</t>
  </si>
  <si>
    <t>Основное мероприятие "Мероприятия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</si>
  <si>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</si>
  <si>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</si>
  <si>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захоронения"</t>
  </si>
  <si>
    <t>60 0 06 00000</t>
  </si>
  <si>
    <t>Организация и содержание мест захоронения</t>
  </si>
  <si>
    <t>60 0 06 00010</t>
  </si>
  <si>
    <t>Основное мероприятие "Прочие мероприятия по благоустройству"</t>
  </si>
  <si>
    <t>60 0 07 00000</t>
  </si>
  <si>
    <t>Прочие мероприятия по благоустройству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</si>
  <si>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</si>
  <si>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</si>
  <si>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</si>
  <si>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</t>
  </si>
  <si>
    <t>60 0 08 00010</t>
  </si>
  <si>
    <t xml:space="preserve">60 0 08 00010 </t>
  </si>
  <si>
    <t>Основное мероприятие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</si>
  <si>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культурно-досуговой деятельности и народного творчества </t>
  </si>
  <si>
    <t xml:space="preserve">60 0 10 00000 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</si>
  <si>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</si>
  <si>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</t>
  </si>
  <si>
    <t>60 0 12 00000</t>
  </si>
  <si>
    <t xml:space="preserve">60 0 12 00010 </t>
  </si>
  <si>
    <t xml:space="preserve">Развитие библиотечного дела </t>
  </si>
  <si>
    <t>60 0 12 00010</t>
  </si>
  <si>
    <t>Основное мероприятие "Обеспечение деятельности централизованных бухгалтерий, учебно-методических кабинетов, групп хозяйственного обслуживания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образования""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</si>
  <si>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</si>
  <si>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60 0 09 00000</t>
  </si>
  <si>
    <t xml:space="preserve">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</t>
  </si>
  <si>
    <t>60 0 09 00010</t>
  </si>
  <si>
    <t xml:space="preserve">11 </t>
  </si>
  <si>
    <t>55 0 00 00000</t>
  </si>
  <si>
    <t>Основное мероприятие "Укрепление системы обеспечения пожарной безопасности на территории сельсовета"</t>
  </si>
  <si>
    <t>55 0 01 00000</t>
  </si>
  <si>
    <t>Укрепление системы обеспечения пожарной безопасности на территории сельсовета за счет средств бюджета поселений</t>
  </si>
  <si>
    <t>55 0 01 00010</t>
  </si>
  <si>
    <t>814</t>
  </si>
  <si>
    <t>Субсидии юридическим лицам (кроме некоммерческих организаций) индивидуальным предпринимателям, физическим лицам</t>
  </si>
  <si>
    <t>57 0 00 00000</t>
  </si>
  <si>
    <t>Основное мероприятие "Мероприятия по профилактике правонарушений антитеррористического характера"</t>
  </si>
  <si>
    <t>57 0 01 00010</t>
  </si>
  <si>
    <t>Поддержка добровольных народных дружин</t>
  </si>
  <si>
    <t xml:space="preserve">03 </t>
  </si>
  <si>
    <t xml:space="preserve">14 </t>
  </si>
  <si>
    <t>Муниципальная программа комплексного развития систем транспортной инфраструктцры на территории сельских поселений на 2016-2026 годы</t>
  </si>
  <si>
    <t>58 0 00 00000</t>
  </si>
  <si>
    <t>Основное мероприятие "Ремонт и содержание автомобильных дорог общего пользования"</t>
  </si>
  <si>
    <t>58 0 01 00010</t>
  </si>
  <si>
    <t>Закупка товаров,работ, услуг для государственных(муниципальных) нужд</t>
  </si>
  <si>
    <t>58 0 01 00020</t>
  </si>
  <si>
    <t>Освещение дорог</t>
  </si>
  <si>
    <t>58 0 01 00030</t>
  </si>
  <si>
    <t>Основное мероприятие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</si>
  <si>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58 0 01 S0000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</si>
  <si>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</si>
  <si>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58 0 01 S00100</t>
  </si>
  <si>
    <t>77 2 00 00000</t>
  </si>
  <si>
    <t>Реализация муниципальных функций в области национальной экономики</t>
  </si>
  <si>
    <t>77 2 00 000610</t>
  </si>
  <si>
    <t>Муниципальная программа  «Социально-экономическое развитие территории муниципального образования Екатеринославский сельсовет на 2017-2019 годы»</t>
  </si>
  <si>
    <t>Муниципальная программа "Обеспечение пожарной безопасноти на территории Екатеринославского сельсовета на 2015-2018 годы"</t>
  </si>
  <si>
    <t>Муниципальная программа "Профилактика правонарушений в муниципальном образовании Екатеринославский сельсовет на 2016-2018 годы"</t>
  </si>
  <si>
    <t>Приложение №5</t>
  </si>
  <si>
    <t>Постановка земельных участков на государственный кадастровый учет</t>
  </si>
  <si>
    <t>77 8 00 000000</t>
  </si>
  <si>
    <t>Постановка земельных участков на кадастровый учет</t>
  </si>
  <si>
    <t>77 8 00 000610</t>
  </si>
  <si>
    <t xml:space="preserve">77 8 00 000610 </t>
  </si>
  <si>
    <t>Основное мероприятие " Мероприятия по повышению оплаты труда работников учреждений культуры" КДЦ</t>
  </si>
  <si>
    <t>60 0 23 00000</t>
  </si>
  <si>
    <t>Мероприятия по повышению оплаты труда работников культуры</t>
  </si>
  <si>
    <t>60 0 23 S1030</t>
  </si>
  <si>
    <t>Основное мероприятие " Мероприятия по повышению оплаты труда работников учреждений культуры"ЦБС</t>
  </si>
  <si>
    <t>60 0 24 00000</t>
  </si>
  <si>
    <t>60 0 24 S1030</t>
  </si>
  <si>
    <t>от   31.10. 2018 года № 164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</si>
</sst>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#,##0.00;[Red]\-#,##0.00"/>
    <numFmt numFmtId="189" formatCode="#,##0.00;[Red]\-#,##0.00;0.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1"/>
      <name val="TimesNewRomanPSMT"/>
      <family val="0"/>
    </font>
    <font>
      <b/>
      <sz val="14"/>
      <name val="Times New Roman Cyr"/>
      <family val="1"/>
    </font>
    <font>
      <sz val="11"/>
      <name val="TimesNewRomanPSMT"/>
      <family val="0"/>
    </font>
    <font>
      <b/>
      <i/>
      <sz val="11"/>
      <name val="TimesNewRomanPSMT"/>
      <family val="0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  <font>
      <b/>
      <i/>
      <sz val="14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/>
    </xf>
    <xf numFmtId="0" fontId="18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49" fontId="15" fillId="33" borderId="14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4" fontId="3" fillId="33" borderId="16" xfId="0" applyNumberFormat="1" applyFont="1" applyFill="1" applyBorder="1" applyAlignment="1">
      <alignment horizontal="right" vertical="center"/>
    </xf>
    <xf numFmtId="49" fontId="11" fillId="33" borderId="13" xfId="0" applyNumberFormat="1" applyFont="1" applyFill="1" applyBorder="1" applyAlignment="1">
      <alignment vertical="center" wrapText="1"/>
    </xf>
    <xf numFmtId="49" fontId="14" fillId="33" borderId="13" xfId="0" applyNumberFormat="1" applyFont="1" applyFill="1" applyBorder="1" applyAlignment="1">
      <alignment vertical="center" wrapText="1"/>
    </xf>
    <xf numFmtId="0" fontId="14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49" fontId="1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wrapText="1"/>
    </xf>
    <xf numFmtId="0" fontId="16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right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" fontId="10" fillId="33" borderId="22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wrapText="1"/>
    </xf>
    <xf numFmtId="0" fontId="8" fillId="33" borderId="0" xfId="0" applyFont="1" applyFill="1" applyAlignment="1">
      <alignment/>
    </xf>
    <xf numFmtId="4" fontId="2" fillId="33" borderId="2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/>
    </xf>
    <xf numFmtId="49" fontId="15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188" fontId="24" fillId="33" borderId="20" xfId="53" applyNumberFormat="1" applyFont="1" applyFill="1" applyBorder="1" applyAlignment="1" applyProtection="1">
      <alignment/>
      <protection hidden="1"/>
    </xf>
    <xf numFmtId="189" fontId="24" fillId="33" borderId="20" xfId="53" applyNumberFormat="1" applyFont="1" applyFill="1" applyBorder="1" applyAlignment="1" applyProtection="1">
      <alignment/>
      <protection hidden="1"/>
    </xf>
    <xf numFmtId="189" fontId="24" fillId="33" borderId="16" xfId="53" applyNumberFormat="1" applyFont="1" applyFill="1" applyBorder="1" applyAlignment="1" applyProtection="1">
      <alignment/>
      <protection hidden="1"/>
    </xf>
    <xf numFmtId="188" fontId="24" fillId="33" borderId="23" xfId="53" applyNumberFormat="1" applyFont="1" applyFill="1" applyBorder="1" applyAlignment="1" applyProtection="1">
      <alignment/>
      <protection hidden="1"/>
    </xf>
    <xf numFmtId="189" fontId="24" fillId="33" borderId="23" xfId="53" applyNumberFormat="1" applyFont="1" applyFill="1" applyBorder="1" applyAlignment="1" applyProtection="1">
      <alignment/>
      <protection hidden="1"/>
    </xf>
    <xf numFmtId="4" fontId="3" fillId="33" borderId="22" xfId="0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188" fontId="24" fillId="33" borderId="23" xfId="53" applyNumberFormat="1" applyFont="1" applyFill="1" applyBorder="1" applyAlignment="1" applyProtection="1">
      <alignment vertical="center"/>
      <protection hidden="1"/>
    </xf>
    <xf numFmtId="189" fontId="24" fillId="33" borderId="23" xfId="53" applyNumberFormat="1" applyFont="1" applyFill="1" applyBorder="1" applyAlignment="1" applyProtection="1">
      <alignment vertical="center"/>
      <protection hidden="1"/>
    </xf>
    <xf numFmtId="188" fontId="11" fillId="33" borderId="14" xfId="53" applyNumberFormat="1" applyFont="1" applyFill="1" applyBorder="1" applyAlignment="1" applyProtection="1">
      <alignment/>
      <protection hidden="1"/>
    </xf>
    <xf numFmtId="0" fontId="17" fillId="33" borderId="13" xfId="0" applyFont="1" applyFill="1" applyBorder="1" applyAlignment="1">
      <alignment wrapText="1"/>
    </xf>
    <xf numFmtId="188" fontId="11" fillId="33" borderId="20" xfId="53" applyNumberFormat="1" applyFont="1" applyFill="1" applyBorder="1" applyAlignment="1" applyProtection="1">
      <alignment/>
      <protection hidden="1"/>
    </xf>
    <xf numFmtId="189" fontId="11" fillId="33" borderId="20" xfId="53" applyNumberFormat="1" applyFont="1" applyFill="1" applyBorder="1" applyAlignment="1" applyProtection="1">
      <alignment/>
      <protection hidden="1"/>
    </xf>
    <xf numFmtId="189" fontId="11" fillId="33" borderId="16" xfId="53" applyNumberFormat="1" applyFont="1" applyFill="1" applyBorder="1" applyAlignment="1" applyProtection="1">
      <alignment/>
      <protection hidden="1"/>
    </xf>
    <xf numFmtId="188" fontId="25" fillId="33" borderId="20" xfId="53" applyNumberFormat="1" applyFont="1" applyFill="1" applyBorder="1" applyAlignment="1" applyProtection="1">
      <alignment vertical="center"/>
      <protection hidden="1"/>
    </xf>
    <xf numFmtId="189" fontId="25" fillId="33" borderId="20" xfId="53" applyNumberFormat="1" applyFont="1" applyFill="1" applyBorder="1" applyAlignment="1" applyProtection="1">
      <alignment vertical="center"/>
      <protection hidden="1"/>
    </xf>
    <xf numFmtId="189" fontId="25" fillId="33" borderId="16" xfId="53" applyNumberFormat="1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>
      <alignment horizontal="center" vertical="center"/>
    </xf>
    <xf numFmtId="188" fontId="25" fillId="33" borderId="23" xfId="53" applyNumberFormat="1" applyFont="1" applyFill="1" applyBorder="1" applyAlignment="1" applyProtection="1">
      <alignment vertical="center"/>
      <protection hidden="1"/>
    </xf>
    <xf numFmtId="189" fontId="25" fillId="33" borderId="23" xfId="53" applyNumberFormat="1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>
      <alignment wrapText="1"/>
    </xf>
    <xf numFmtId="188" fontId="25" fillId="33" borderId="23" xfId="53" applyNumberFormat="1" applyFont="1" applyFill="1" applyBorder="1" applyAlignment="1" applyProtection="1">
      <alignment/>
      <protection hidden="1"/>
    </xf>
    <xf numFmtId="189" fontId="25" fillId="33" borderId="23" xfId="53" applyNumberFormat="1" applyFont="1" applyFill="1" applyBorder="1" applyAlignment="1" applyProtection="1">
      <alignment/>
      <protection hidden="1"/>
    </xf>
    <xf numFmtId="4" fontId="10" fillId="33" borderId="22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wrapText="1"/>
    </xf>
    <xf numFmtId="189" fontId="24" fillId="33" borderId="24" xfId="53" applyNumberFormat="1" applyFont="1" applyFill="1" applyBorder="1" applyAlignment="1" applyProtection="1">
      <alignment/>
      <protection hidden="1"/>
    </xf>
    <xf numFmtId="189" fontId="24" fillId="33" borderId="19" xfId="53" applyNumberFormat="1" applyFont="1" applyFill="1" applyBorder="1" applyAlignment="1" applyProtection="1">
      <alignment/>
      <protection hidden="1"/>
    </xf>
    <xf numFmtId="0" fontId="2" fillId="33" borderId="21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49" fontId="18" fillId="33" borderId="14" xfId="0" applyNumberFormat="1" applyFont="1" applyFill="1" applyBorder="1" applyAlignment="1">
      <alignment horizontal="center" vertical="center"/>
    </xf>
    <xf numFmtId="49" fontId="18" fillId="33" borderId="22" xfId="0" applyNumberFormat="1" applyFont="1" applyFill="1" applyBorder="1" applyAlignment="1">
      <alignment horizontal="center" vertical="center"/>
    </xf>
    <xf numFmtId="4" fontId="18" fillId="33" borderId="22" xfId="0" applyNumberFormat="1" applyFont="1" applyFill="1" applyBorder="1" applyAlignment="1">
      <alignment horizontal="right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zoomScalePageLayoutView="0" workbookViewId="0" topLeftCell="A61">
      <selection activeCell="C2" sqref="C2"/>
    </sheetView>
  </sheetViews>
  <sheetFormatPr defaultColWidth="9.00390625" defaultRowHeight="12.75"/>
  <cols>
    <col min="1" max="1" width="72.875" style="1" customWidth="1"/>
    <col min="2" max="2" width="15.125" style="1" customWidth="1"/>
    <col min="3" max="3" width="4.875" style="1" customWidth="1"/>
    <col min="4" max="4" width="5.375" style="1" customWidth="1"/>
    <col min="5" max="5" width="6.125" style="1" customWidth="1"/>
    <col min="6" max="6" width="14.125" style="1" customWidth="1"/>
    <col min="7" max="7" width="11.375" style="1" customWidth="1"/>
    <col min="8" max="8" width="12.375" style="1" customWidth="1"/>
    <col min="9" max="16384" width="9.125" style="1" customWidth="1"/>
  </cols>
  <sheetData>
    <row r="1" spans="4:6" ht="15.75">
      <c r="D1" s="4"/>
      <c r="F1" s="4" t="s">
        <v>454</v>
      </c>
    </row>
    <row r="2" spans="4:6" ht="15.75">
      <c r="D2" s="3"/>
      <c r="F2" s="3" t="s">
        <v>39</v>
      </c>
    </row>
    <row r="3" spans="4:6" ht="15.75">
      <c r="D3" s="3"/>
      <c r="F3" s="3" t="s">
        <v>360</v>
      </c>
    </row>
    <row r="4" spans="4:6" ht="15.75">
      <c r="D4" s="2"/>
      <c r="F4" s="2" t="s">
        <v>467</v>
      </c>
    </row>
    <row r="5" spans="5:6" ht="5.25" customHeight="1">
      <c r="E5" s="2"/>
      <c r="F5" s="2"/>
    </row>
    <row r="6" spans="1:8" ht="84" customHeight="1" thickBot="1">
      <c r="A6" s="150" t="s">
        <v>361</v>
      </c>
      <c r="B6" s="150"/>
      <c r="C6" s="150"/>
      <c r="D6" s="150"/>
      <c r="E6" s="150"/>
      <c r="F6" s="150"/>
      <c r="G6" s="150"/>
      <c r="H6" s="150"/>
    </row>
    <row r="7" spans="1:8" ht="50.25" customHeight="1">
      <c r="A7" s="10" t="s">
        <v>353</v>
      </c>
      <c r="B7" s="8" t="s">
        <v>23</v>
      </c>
      <c r="C7" s="8" t="s">
        <v>52</v>
      </c>
      <c r="D7" s="8" t="s">
        <v>53</v>
      </c>
      <c r="E7" s="8" t="s">
        <v>24</v>
      </c>
      <c r="F7" s="8" t="s">
        <v>356</v>
      </c>
      <c r="G7" s="8" t="s">
        <v>357</v>
      </c>
      <c r="H7" s="8" t="s">
        <v>358</v>
      </c>
    </row>
    <row r="8" spans="1:8" ht="19.5" customHeight="1">
      <c r="A8" s="22" t="s">
        <v>362</v>
      </c>
      <c r="B8" s="21"/>
      <c r="C8" s="91"/>
      <c r="D8" s="91"/>
      <c r="E8" s="91"/>
      <c r="F8" s="90"/>
      <c r="G8" s="90"/>
      <c r="H8" s="90"/>
    </row>
    <row r="9" spans="1:8" ht="51.75" customHeight="1">
      <c r="A9" s="32" t="s">
        <v>451</v>
      </c>
      <c r="B9" s="30" t="s">
        <v>364</v>
      </c>
      <c r="C9" s="92"/>
      <c r="D9" s="92"/>
      <c r="E9" s="92"/>
      <c r="F9" s="89">
        <v>4356.9</v>
      </c>
      <c r="G9" s="89">
        <v>3985.12</v>
      </c>
      <c r="H9" s="89">
        <v>3690.86</v>
      </c>
    </row>
    <row r="10" spans="1:8" ht="27" customHeight="1">
      <c r="A10" s="53" t="s">
        <v>363</v>
      </c>
      <c r="B10" s="38" t="s">
        <v>365</v>
      </c>
      <c r="C10" s="95"/>
      <c r="D10" s="95"/>
      <c r="E10" s="95"/>
      <c r="F10" s="93">
        <v>485</v>
      </c>
      <c r="G10" s="93">
        <v>495</v>
      </c>
      <c r="H10" s="93">
        <v>495</v>
      </c>
    </row>
    <row r="11" spans="1:8" ht="19.5" customHeight="1">
      <c r="A11" s="40" t="s">
        <v>34</v>
      </c>
      <c r="B11" s="12" t="s">
        <v>365</v>
      </c>
      <c r="C11" s="92" t="s">
        <v>1</v>
      </c>
      <c r="D11" s="95"/>
      <c r="E11" s="95"/>
      <c r="F11" s="94">
        <f aca="true" t="shared" si="0" ref="F11:H12">F12</f>
        <v>485</v>
      </c>
      <c r="G11" s="94">
        <f t="shared" si="0"/>
        <v>495</v>
      </c>
      <c r="H11" s="94">
        <f t="shared" si="0"/>
        <v>495</v>
      </c>
    </row>
    <row r="12" spans="1:8" ht="58.5" customHeight="1">
      <c r="A12" s="42" t="s">
        <v>366</v>
      </c>
      <c r="B12" s="12" t="s">
        <v>367</v>
      </c>
      <c r="C12" s="91" t="s">
        <v>1</v>
      </c>
      <c r="D12" s="91" t="s">
        <v>2</v>
      </c>
      <c r="E12" s="91" t="s">
        <v>114</v>
      </c>
      <c r="F12" s="94">
        <f t="shared" si="0"/>
        <v>485</v>
      </c>
      <c r="G12" s="94">
        <f t="shared" si="0"/>
        <v>495</v>
      </c>
      <c r="H12" s="94">
        <f t="shared" si="0"/>
        <v>495</v>
      </c>
    </row>
    <row r="13" spans="1:8" ht="18" customHeight="1">
      <c r="A13" s="42" t="s">
        <v>368</v>
      </c>
      <c r="B13" s="12" t="s">
        <v>367</v>
      </c>
      <c r="C13" s="12" t="s">
        <v>1</v>
      </c>
      <c r="D13" s="12" t="s">
        <v>2</v>
      </c>
      <c r="E13" s="91" t="s">
        <v>115</v>
      </c>
      <c r="F13" s="96">
        <v>485</v>
      </c>
      <c r="G13" s="96">
        <v>495</v>
      </c>
      <c r="H13" s="96">
        <v>495</v>
      </c>
    </row>
    <row r="14" spans="1:8" ht="72.75" customHeight="1">
      <c r="A14" s="53" t="s">
        <v>369</v>
      </c>
      <c r="B14" s="38" t="s">
        <v>370</v>
      </c>
      <c r="C14" s="38" t="s">
        <v>1</v>
      </c>
      <c r="D14" s="39"/>
      <c r="E14" s="39"/>
      <c r="F14" s="49">
        <v>16</v>
      </c>
      <c r="G14" s="49">
        <v>16</v>
      </c>
      <c r="H14" s="49">
        <v>16</v>
      </c>
    </row>
    <row r="15" spans="1:8" ht="39.75" customHeight="1">
      <c r="A15" s="40" t="s">
        <v>355</v>
      </c>
      <c r="B15" s="12" t="s">
        <v>370</v>
      </c>
      <c r="C15" s="13" t="s">
        <v>1</v>
      </c>
      <c r="D15" s="13" t="s">
        <v>6</v>
      </c>
      <c r="E15" s="13"/>
      <c r="F15" s="51">
        <v>16</v>
      </c>
      <c r="G15" s="51">
        <v>16</v>
      </c>
      <c r="H15" s="51">
        <v>16</v>
      </c>
    </row>
    <row r="16" spans="1:8" ht="27.75" customHeight="1">
      <c r="A16" s="42" t="s">
        <v>9</v>
      </c>
      <c r="B16" s="12" t="s">
        <v>370</v>
      </c>
      <c r="C16" s="97" t="s">
        <v>1</v>
      </c>
      <c r="D16" s="97" t="s">
        <v>6</v>
      </c>
      <c r="E16" s="97" t="s">
        <v>133</v>
      </c>
      <c r="F16" s="94">
        <f>F17</f>
        <v>16</v>
      </c>
      <c r="G16" s="94">
        <f>G17</f>
        <v>16</v>
      </c>
      <c r="H16" s="94">
        <f>H17</f>
        <v>16</v>
      </c>
    </row>
    <row r="17" spans="1:8" ht="15" customHeight="1">
      <c r="A17" s="42" t="s">
        <v>371</v>
      </c>
      <c r="B17" s="12" t="s">
        <v>370</v>
      </c>
      <c r="C17" s="97" t="s">
        <v>1</v>
      </c>
      <c r="D17" s="97" t="s">
        <v>6</v>
      </c>
      <c r="E17" s="97" t="s">
        <v>202</v>
      </c>
      <c r="F17" s="96">
        <v>16</v>
      </c>
      <c r="G17" s="96">
        <v>16</v>
      </c>
      <c r="H17" s="96">
        <v>16</v>
      </c>
    </row>
    <row r="18" spans="1:8" ht="15" customHeight="1">
      <c r="A18" s="40" t="s">
        <v>201</v>
      </c>
      <c r="B18" s="12" t="s">
        <v>370</v>
      </c>
      <c r="C18" s="97" t="s">
        <v>0</v>
      </c>
      <c r="D18" s="97" t="s">
        <v>2</v>
      </c>
      <c r="E18" s="97"/>
      <c r="F18" s="96">
        <v>16</v>
      </c>
      <c r="G18" s="96">
        <v>16</v>
      </c>
      <c r="H18" s="96">
        <v>16</v>
      </c>
    </row>
    <row r="19" spans="1:8" ht="28.5" customHeight="1">
      <c r="A19" s="53" t="s">
        <v>372</v>
      </c>
      <c r="B19" s="38" t="s">
        <v>373</v>
      </c>
      <c r="C19" s="38" t="s">
        <v>1</v>
      </c>
      <c r="D19" s="39"/>
      <c r="E19" s="39"/>
      <c r="F19" s="49">
        <v>1517</v>
      </c>
      <c r="G19" s="49">
        <v>1672</v>
      </c>
      <c r="H19" s="49">
        <v>1662</v>
      </c>
    </row>
    <row r="20" spans="1:8" ht="37.5" customHeight="1">
      <c r="A20" s="40" t="s">
        <v>374</v>
      </c>
      <c r="B20" s="12" t="s">
        <v>373</v>
      </c>
      <c r="C20" s="13" t="s">
        <v>1</v>
      </c>
      <c r="D20" s="13" t="s">
        <v>6</v>
      </c>
      <c r="E20" s="13"/>
      <c r="F20" s="51">
        <v>1517</v>
      </c>
      <c r="G20" s="51">
        <v>1672</v>
      </c>
      <c r="H20" s="51">
        <v>1662</v>
      </c>
    </row>
    <row r="21" spans="1:8" ht="26.25" customHeight="1">
      <c r="A21" s="42" t="s">
        <v>9</v>
      </c>
      <c r="B21" s="12" t="s">
        <v>373</v>
      </c>
      <c r="C21" s="92" t="s">
        <v>1</v>
      </c>
      <c r="D21" s="92" t="s">
        <v>6</v>
      </c>
      <c r="E21" s="95"/>
      <c r="F21" s="94">
        <v>1517</v>
      </c>
      <c r="G21" s="94">
        <v>1672</v>
      </c>
      <c r="H21" s="94">
        <v>1662</v>
      </c>
    </row>
    <row r="22" spans="1:8" ht="36" customHeight="1">
      <c r="A22" s="42" t="s">
        <v>368</v>
      </c>
      <c r="B22" s="12" t="s">
        <v>373</v>
      </c>
      <c r="C22" s="97" t="s">
        <v>1</v>
      </c>
      <c r="D22" s="99" t="s">
        <v>6</v>
      </c>
      <c r="E22" s="97" t="s">
        <v>115</v>
      </c>
      <c r="F22" s="100">
        <v>789</v>
      </c>
      <c r="G22" s="100">
        <v>868</v>
      </c>
      <c r="H22" s="100">
        <v>868</v>
      </c>
    </row>
    <row r="23" spans="1:8" ht="17.25" customHeight="1">
      <c r="A23" s="42" t="s">
        <v>166</v>
      </c>
      <c r="B23" s="12" t="s">
        <v>373</v>
      </c>
      <c r="C23" s="12" t="s">
        <v>1</v>
      </c>
      <c r="D23" s="12" t="s">
        <v>6</v>
      </c>
      <c r="E23" s="98">
        <v>240</v>
      </c>
      <c r="F23" s="96">
        <v>713</v>
      </c>
      <c r="G23" s="96">
        <v>801</v>
      </c>
      <c r="H23" s="96">
        <v>791</v>
      </c>
    </row>
    <row r="24" spans="1:8" ht="17.25" customHeight="1">
      <c r="A24" s="42" t="s">
        <v>375</v>
      </c>
      <c r="B24" s="12" t="s">
        <v>373</v>
      </c>
      <c r="C24" s="12" t="s">
        <v>1</v>
      </c>
      <c r="D24" s="12" t="s">
        <v>6</v>
      </c>
      <c r="E24" s="98">
        <v>850</v>
      </c>
      <c r="F24" s="96">
        <v>15</v>
      </c>
      <c r="G24" s="96">
        <v>3</v>
      </c>
      <c r="H24" s="96">
        <v>3</v>
      </c>
    </row>
    <row r="25" spans="1:8" ht="78" customHeight="1">
      <c r="A25" s="53" t="s">
        <v>376</v>
      </c>
      <c r="B25" s="38" t="s">
        <v>377</v>
      </c>
      <c r="C25" s="39" t="s">
        <v>1</v>
      </c>
      <c r="D25" s="38" t="s">
        <v>6</v>
      </c>
      <c r="E25" s="39"/>
      <c r="F25" s="130">
        <v>15</v>
      </c>
      <c r="G25" s="131">
        <v>0</v>
      </c>
      <c r="H25" s="132">
        <v>0</v>
      </c>
    </row>
    <row r="26" spans="1:8" ht="30" customHeight="1">
      <c r="A26" s="40" t="s">
        <v>378</v>
      </c>
      <c r="B26" s="12" t="s">
        <v>377</v>
      </c>
      <c r="C26" s="13" t="s">
        <v>1</v>
      </c>
      <c r="D26" s="12" t="s">
        <v>6</v>
      </c>
      <c r="E26" s="13" t="s">
        <v>202</v>
      </c>
      <c r="F26" s="115">
        <v>15</v>
      </c>
      <c r="G26" s="116">
        <v>0</v>
      </c>
      <c r="H26" s="117">
        <v>0</v>
      </c>
    </row>
    <row r="27" spans="1:8" ht="79.5" customHeight="1">
      <c r="A27" s="121" t="s">
        <v>379</v>
      </c>
      <c r="B27" s="12" t="s">
        <v>381</v>
      </c>
      <c r="C27" s="13" t="s">
        <v>1</v>
      </c>
      <c r="D27" s="12" t="s">
        <v>6</v>
      </c>
      <c r="E27" s="13"/>
      <c r="F27" s="123">
        <f>F28</f>
        <v>25</v>
      </c>
      <c r="G27" s="124">
        <v>25</v>
      </c>
      <c r="H27" s="124">
        <v>25</v>
      </c>
    </row>
    <row r="28" spans="1:8" ht="48.75" customHeight="1">
      <c r="A28" s="109" t="s">
        <v>380</v>
      </c>
      <c r="B28" s="12" t="s">
        <v>381</v>
      </c>
      <c r="C28" s="13" t="s">
        <v>1</v>
      </c>
      <c r="D28" s="12" t="s">
        <v>6</v>
      </c>
      <c r="E28" s="13" t="s">
        <v>202</v>
      </c>
      <c r="F28" s="123">
        <v>25</v>
      </c>
      <c r="G28" s="124">
        <v>25</v>
      </c>
      <c r="H28" s="124">
        <v>25</v>
      </c>
    </row>
    <row r="29" spans="1:8" ht="82.5" customHeight="1">
      <c r="A29" s="53" t="s">
        <v>376</v>
      </c>
      <c r="B29" s="133" t="s">
        <v>382</v>
      </c>
      <c r="C29" s="38" t="s">
        <v>1</v>
      </c>
      <c r="D29" s="38"/>
      <c r="E29" s="95"/>
      <c r="F29" s="134">
        <f>F30</f>
        <v>2.2</v>
      </c>
      <c r="G29" s="135">
        <v>2.2</v>
      </c>
      <c r="H29" s="135">
        <v>2.2</v>
      </c>
    </row>
    <row r="30" spans="1:8" ht="19.5" customHeight="1">
      <c r="A30" s="42" t="s">
        <v>354</v>
      </c>
      <c r="B30" s="104" t="s">
        <v>382</v>
      </c>
      <c r="C30" s="12" t="s">
        <v>1</v>
      </c>
      <c r="D30" s="12" t="s">
        <v>18</v>
      </c>
      <c r="E30" s="98"/>
      <c r="F30" s="118">
        <f>F31</f>
        <v>2.2</v>
      </c>
      <c r="G30" s="119">
        <v>2.2</v>
      </c>
      <c r="H30" s="119">
        <v>2.2</v>
      </c>
    </row>
    <row r="31" spans="1:8" ht="19.5" customHeight="1">
      <c r="A31" s="40" t="s">
        <v>132</v>
      </c>
      <c r="B31" s="104" t="s">
        <v>382</v>
      </c>
      <c r="C31" s="13" t="s">
        <v>1</v>
      </c>
      <c r="D31" s="12" t="s">
        <v>18</v>
      </c>
      <c r="E31" s="13" t="s">
        <v>133</v>
      </c>
      <c r="F31" s="118">
        <v>2.2</v>
      </c>
      <c r="G31" s="119">
        <v>2.2</v>
      </c>
      <c r="H31" s="119">
        <v>2.2</v>
      </c>
    </row>
    <row r="32" spans="1:8" ht="35.25" customHeight="1">
      <c r="A32" s="40" t="s">
        <v>201</v>
      </c>
      <c r="B32" s="104" t="s">
        <v>382</v>
      </c>
      <c r="C32" s="13" t="s">
        <v>1</v>
      </c>
      <c r="D32" s="12" t="s">
        <v>18</v>
      </c>
      <c r="E32" s="13" t="s">
        <v>202</v>
      </c>
      <c r="F32" s="100">
        <v>2.2</v>
      </c>
      <c r="G32" s="100">
        <v>2.2</v>
      </c>
      <c r="H32" s="100">
        <v>2.2</v>
      </c>
    </row>
    <row r="33" spans="1:8" ht="31.5" customHeight="1">
      <c r="A33" s="136" t="s">
        <v>383</v>
      </c>
      <c r="B33" s="133" t="s">
        <v>384</v>
      </c>
      <c r="C33" s="38" t="s">
        <v>1</v>
      </c>
      <c r="D33" s="38"/>
      <c r="E33" s="102"/>
      <c r="F33" s="103">
        <v>5</v>
      </c>
      <c r="G33" s="103">
        <v>5</v>
      </c>
      <c r="H33" s="103">
        <v>5</v>
      </c>
    </row>
    <row r="34" spans="1:8" ht="19.5" customHeight="1">
      <c r="A34" s="42" t="s">
        <v>36</v>
      </c>
      <c r="B34" s="104" t="s">
        <v>384</v>
      </c>
      <c r="C34" s="12" t="s">
        <v>1</v>
      </c>
      <c r="D34" s="12" t="s">
        <v>71</v>
      </c>
      <c r="E34" s="98">
        <v>800</v>
      </c>
      <c r="F34" s="96">
        <v>5</v>
      </c>
      <c r="G34" s="96">
        <v>5</v>
      </c>
      <c r="H34" s="96">
        <v>5</v>
      </c>
    </row>
    <row r="35" spans="1:8" ht="19.5" customHeight="1">
      <c r="A35" s="42" t="s">
        <v>91</v>
      </c>
      <c r="B35" s="104" t="s">
        <v>384</v>
      </c>
      <c r="C35" s="12" t="s">
        <v>1</v>
      </c>
      <c r="D35" s="12" t="s">
        <v>71</v>
      </c>
      <c r="E35" s="98">
        <v>870</v>
      </c>
      <c r="F35" s="96">
        <v>5</v>
      </c>
      <c r="G35" s="96">
        <v>5</v>
      </c>
      <c r="H35" s="96">
        <v>5</v>
      </c>
    </row>
    <row r="36" spans="1:8" ht="38.25" customHeight="1">
      <c r="A36" s="121" t="s">
        <v>385</v>
      </c>
      <c r="B36" s="133" t="s">
        <v>386</v>
      </c>
      <c r="C36" s="39" t="s">
        <v>2</v>
      </c>
      <c r="D36" s="38"/>
      <c r="E36" s="39"/>
      <c r="F36" s="137">
        <v>82.6</v>
      </c>
      <c r="G36" s="138">
        <v>75.12</v>
      </c>
      <c r="H36" s="138">
        <v>77.86</v>
      </c>
    </row>
    <row r="37" spans="1:8" ht="41.25" customHeight="1">
      <c r="A37" s="109" t="s">
        <v>326</v>
      </c>
      <c r="B37" s="104" t="s">
        <v>387</v>
      </c>
      <c r="C37" s="13" t="s">
        <v>2</v>
      </c>
      <c r="D37" s="12" t="s">
        <v>20</v>
      </c>
      <c r="E37" s="13"/>
      <c r="F37" s="118">
        <v>82.6</v>
      </c>
      <c r="G37" s="119">
        <v>75.12</v>
      </c>
      <c r="H37" s="119">
        <v>77.86</v>
      </c>
    </row>
    <row r="38" spans="1:8" ht="19.5" customHeight="1">
      <c r="A38" s="42" t="s">
        <v>161</v>
      </c>
      <c r="B38" s="104" t="s">
        <v>387</v>
      </c>
      <c r="C38" s="12" t="s">
        <v>2</v>
      </c>
      <c r="D38" s="12" t="s">
        <v>20</v>
      </c>
      <c r="E38" s="98">
        <v>120</v>
      </c>
      <c r="F38" s="118">
        <v>75.9</v>
      </c>
      <c r="G38" s="119">
        <v>69</v>
      </c>
      <c r="H38" s="119">
        <v>69</v>
      </c>
    </row>
    <row r="39" spans="1:8" ht="30" customHeight="1">
      <c r="A39" s="42" t="s">
        <v>166</v>
      </c>
      <c r="B39" s="104" t="s">
        <v>387</v>
      </c>
      <c r="C39" s="12" t="s">
        <v>2</v>
      </c>
      <c r="D39" s="12" t="s">
        <v>20</v>
      </c>
      <c r="E39" s="98">
        <v>240</v>
      </c>
      <c r="F39" s="118">
        <v>6.7</v>
      </c>
      <c r="G39" s="119">
        <v>6.12</v>
      </c>
      <c r="H39" s="119">
        <v>8.86</v>
      </c>
    </row>
    <row r="40" spans="1:8" ht="42" customHeight="1">
      <c r="A40" s="53" t="s">
        <v>388</v>
      </c>
      <c r="B40" s="133" t="s">
        <v>389</v>
      </c>
      <c r="C40" s="38" t="s">
        <v>20</v>
      </c>
      <c r="D40" s="38"/>
      <c r="E40" s="39"/>
      <c r="F40" s="134">
        <v>2</v>
      </c>
      <c r="G40" s="135">
        <v>2</v>
      </c>
      <c r="H40" s="135">
        <v>2</v>
      </c>
    </row>
    <row r="41" spans="1:8" ht="54.75" customHeight="1">
      <c r="A41" s="40" t="s">
        <v>390</v>
      </c>
      <c r="B41" s="104" t="s">
        <v>391</v>
      </c>
      <c r="C41" s="38" t="s">
        <v>20</v>
      </c>
      <c r="D41" s="38" t="s">
        <v>6</v>
      </c>
      <c r="E41" s="38"/>
      <c r="F41" s="49">
        <f>F42</f>
        <v>2</v>
      </c>
      <c r="G41" s="49">
        <f>G42</f>
        <v>2</v>
      </c>
      <c r="H41" s="49">
        <f>H42</f>
        <v>2</v>
      </c>
    </row>
    <row r="42" spans="1:8" ht="28.5" customHeight="1">
      <c r="A42" s="42" t="s">
        <v>166</v>
      </c>
      <c r="B42" s="104" t="s">
        <v>391</v>
      </c>
      <c r="C42" s="12" t="s">
        <v>20</v>
      </c>
      <c r="D42" s="12" t="s">
        <v>6</v>
      </c>
      <c r="E42" s="12" t="s">
        <v>117</v>
      </c>
      <c r="F42" s="51">
        <v>2</v>
      </c>
      <c r="G42" s="51">
        <v>2</v>
      </c>
      <c r="H42" s="51">
        <v>2</v>
      </c>
    </row>
    <row r="43" spans="1:8" ht="36" customHeight="1">
      <c r="A43" s="45" t="s">
        <v>392</v>
      </c>
      <c r="B43" s="38" t="s">
        <v>393</v>
      </c>
      <c r="C43" s="38" t="s">
        <v>7</v>
      </c>
      <c r="D43" s="38"/>
      <c r="E43" s="38"/>
      <c r="F43" s="49">
        <v>235.7</v>
      </c>
      <c r="G43" s="49">
        <f>G44</f>
        <v>140</v>
      </c>
      <c r="H43" s="49">
        <f>H44</f>
        <v>40</v>
      </c>
    </row>
    <row r="44" spans="1:8" ht="19.5" customHeight="1">
      <c r="A44" s="43" t="s">
        <v>226</v>
      </c>
      <c r="B44" s="13" t="s">
        <v>394</v>
      </c>
      <c r="C44" s="91" t="s">
        <v>7</v>
      </c>
      <c r="D44" s="91" t="s">
        <v>2</v>
      </c>
      <c r="E44" s="91"/>
      <c r="F44" s="96">
        <v>235.7</v>
      </c>
      <c r="G44" s="96">
        <f>G45</f>
        <v>140</v>
      </c>
      <c r="H44" s="96">
        <f>H45</f>
        <v>40</v>
      </c>
    </row>
    <row r="45" spans="1:8" ht="30.75" customHeight="1">
      <c r="A45" s="42" t="s">
        <v>166</v>
      </c>
      <c r="B45" s="13" t="s">
        <v>394</v>
      </c>
      <c r="C45" s="91" t="s">
        <v>7</v>
      </c>
      <c r="D45" s="91" t="s">
        <v>2</v>
      </c>
      <c r="E45" s="91" t="s">
        <v>117</v>
      </c>
      <c r="F45" s="96">
        <v>235.7</v>
      </c>
      <c r="G45" s="96">
        <v>140</v>
      </c>
      <c r="H45" s="96">
        <v>40</v>
      </c>
    </row>
    <row r="46" spans="1:8" ht="30.75" customHeight="1">
      <c r="A46" s="42" t="s">
        <v>375</v>
      </c>
      <c r="B46" s="13" t="s">
        <v>394</v>
      </c>
      <c r="C46" s="91" t="s">
        <v>7</v>
      </c>
      <c r="D46" s="91" t="s">
        <v>2</v>
      </c>
      <c r="E46" s="91"/>
      <c r="F46" s="96">
        <v>0</v>
      </c>
      <c r="G46" s="96">
        <v>0</v>
      </c>
      <c r="H46" s="96">
        <v>0</v>
      </c>
    </row>
    <row r="47" spans="1:8" ht="30.75" customHeight="1">
      <c r="A47" s="42" t="s">
        <v>429</v>
      </c>
      <c r="B47" s="13" t="s">
        <v>394</v>
      </c>
      <c r="C47" s="91" t="s">
        <v>7</v>
      </c>
      <c r="D47" s="91" t="s">
        <v>2</v>
      </c>
      <c r="E47" s="91" t="s">
        <v>81</v>
      </c>
      <c r="F47" s="96">
        <v>0</v>
      </c>
      <c r="G47" s="96">
        <v>0</v>
      </c>
      <c r="H47" s="96">
        <v>0</v>
      </c>
    </row>
    <row r="48" spans="1:8" ht="19.5" customHeight="1">
      <c r="A48" s="53" t="s">
        <v>395</v>
      </c>
      <c r="B48" s="38" t="s">
        <v>396</v>
      </c>
      <c r="C48" s="38" t="s">
        <v>7</v>
      </c>
      <c r="D48" s="39"/>
      <c r="E48" s="39"/>
      <c r="F48" s="49">
        <v>15</v>
      </c>
      <c r="G48" s="49">
        <v>30</v>
      </c>
      <c r="H48" s="49">
        <v>30</v>
      </c>
    </row>
    <row r="49" spans="1:8" ht="19.5" customHeight="1">
      <c r="A49" s="40" t="s">
        <v>397</v>
      </c>
      <c r="B49" s="12" t="s">
        <v>398</v>
      </c>
      <c r="C49" s="13" t="s">
        <v>7</v>
      </c>
      <c r="D49" s="13" t="s">
        <v>20</v>
      </c>
      <c r="E49" s="13"/>
      <c r="F49" s="51">
        <v>15</v>
      </c>
      <c r="G49" s="51">
        <v>30</v>
      </c>
      <c r="H49" s="51">
        <v>30</v>
      </c>
    </row>
    <row r="50" spans="1:8" ht="43.5" customHeight="1">
      <c r="A50" s="105" t="s">
        <v>166</v>
      </c>
      <c r="B50" s="12" t="s">
        <v>398</v>
      </c>
      <c r="C50" s="97" t="s">
        <v>7</v>
      </c>
      <c r="D50" s="97" t="s">
        <v>20</v>
      </c>
      <c r="E50" s="97" t="s">
        <v>117</v>
      </c>
      <c r="F50" s="107">
        <v>15</v>
      </c>
      <c r="G50" s="107">
        <v>30</v>
      </c>
      <c r="H50" s="107">
        <v>30</v>
      </c>
    </row>
    <row r="51" spans="1:8" ht="19.5" customHeight="1">
      <c r="A51" s="45" t="s">
        <v>399</v>
      </c>
      <c r="B51" s="38" t="s">
        <v>400</v>
      </c>
      <c r="C51" s="92" t="s">
        <v>7</v>
      </c>
      <c r="D51" s="92"/>
      <c r="E51" s="102"/>
      <c r="F51" s="103">
        <v>599.6</v>
      </c>
      <c r="G51" s="103">
        <f>G52</f>
        <v>228.8</v>
      </c>
      <c r="H51" s="103">
        <f>H52</f>
        <v>34.8</v>
      </c>
    </row>
    <row r="52" spans="1:8" ht="19.5" customHeight="1">
      <c r="A52" s="42" t="s">
        <v>401</v>
      </c>
      <c r="B52" s="12" t="s">
        <v>402</v>
      </c>
      <c r="C52" s="91" t="s">
        <v>7</v>
      </c>
      <c r="D52" s="91" t="s">
        <v>20</v>
      </c>
      <c r="E52" s="97"/>
      <c r="F52" s="107">
        <v>599.6</v>
      </c>
      <c r="G52" s="107">
        <f>G53</f>
        <v>228.8</v>
      </c>
      <c r="H52" s="107">
        <f>H53</f>
        <v>34.8</v>
      </c>
    </row>
    <row r="53" spans="1:8" ht="32.25" customHeight="1">
      <c r="A53" s="105" t="s">
        <v>166</v>
      </c>
      <c r="B53" s="12" t="s">
        <v>402</v>
      </c>
      <c r="C53" s="91" t="s">
        <v>7</v>
      </c>
      <c r="D53" s="91" t="s">
        <v>20</v>
      </c>
      <c r="E53" s="97" t="s">
        <v>117</v>
      </c>
      <c r="F53" s="107">
        <v>599.6</v>
      </c>
      <c r="G53" s="107">
        <v>228.8</v>
      </c>
      <c r="H53" s="107">
        <v>34.8</v>
      </c>
    </row>
    <row r="54" spans="1:8" ht="43.5" customHeight="1">
      <c r="A54" s="53" t="s">
        <v>403</v>
      </c>
      <c r="B54" s="38" t="s">
        <v>404</v>
      </c>
      <c r="C54" s="111" t="s">
        <v>0</v>
      </c>
      <c r="D54" s="111"/>
      <c r="E54" s="111"/>
      <c r="F54" s="139">
        <f aca="true" t="shared" si="1" ref="F54:H55">F55</f>
        <v>5</v>
      </c>
      <c r="G54" s="139">
        <f t="shared" si="1"/>
        <v>5</v>
      </c>
      <c r="H54" s="139">
        <f t="shared" si="1"/>
        <v>5</v>
      </c>
    </row>
    <row r="55" spans="1:8" ht="65.25" customHeight="1">
      <c r="A55" s="40" t="s">
        <v>405</v>
      </c>
      <c r="B55" s="21" t="s">
        <v>406</v>
      </c>
      <c r="C55" s="91" t="s">
        <v>0</v>
      </c>
      <c r="D55" s="91" t="s">
        <v>0</v>
      </c>
      <c r="E55" s="91"/>
      <c r="F55" s="96">
        <f t="shared" si="1"/>
        <v>5</v>
      </c>
      <c r="G55" s="96">
        <f t="shared" si="1"/>
        <v>5</v>
      </c>
      <c r="H55" s="96">
        <f t="shared" si="1"/>
        <v>5</v>
      </c>
    </row>
    <row r="56" spans="1:8" ht="14.25" customHeight="1">
      <c r="A56" s="42" t="s">
        <v>201</v>
      </c>
      <c r="B56" s="12" t="s">
        <v>407</v>
      </c>
      <c r="C56" s="91" t="s">
        <v>0</v>
      </c>
      <c r="D56" s="91" t="s">
        <v>0</v>
      </c>
      <c r="E56" s="91" t="s">
        <v>202</v>
      </c>
      <c r="F56" s="96">
        <v>5</v>
      </c>
      <c r="G56" s="96">
        <v>5</v>
      </c>
      <c r="H56" s="96">
        <v>5</v>
      </c>
    </row>
    <row r="57" spans="1:8" ht="73.5" customHeight="1">
      <c r="A57" s="53" t="s">
        <v>408</v>
      </c>
      <c r="B57" s="38" t="s">
        <v>410</v>
      </c>
      <c r="C57" s="38" t="s">
        <v>15</v>
      </c>
      <c r="D57" s="38"/>
      <c r="E57" s="38"/>
      <c r="F57" s="49">
        <v>718.6</v>
      </c>
      <c r="G57" s="49">
        <v>744</v>
      </c>
      <c r="H57" s="49">
        <v>750</v>
      </c>
    </row>
    <row r="58" spans="1:8" ht="18.75" customHeight="1">
      <c r="A58" s="40" t="s">
        <v>409</v>
      </c>
      <c r="B58" s="12" t="s">
        <v>411</v>
      </c>
      <c r="C58" s="13" t="s">
        <v>15</v>
      </c>
      <c r="D58" s="13" t="s">
        <v>1</v>
      </c>
      <c r="E58" s="13"/>
      <c r="F58" s="51">
        <v>718.6</v>
      </c>
      <c r="G58" s="51">
        <v>744</v>
      </c>
      <c r="H58" s="51">
        <v>750</v>
      </c>
    </row>
    <row r="59" spans="1:8" ht="20.25" customHeight="1">
      <c r="A59" s="40" t="s">
        <v>132</v>
      </c>
      <c r="B59" s="13" t="s">
        <v>411</v>
      </c>
      <c r="C59" s="122" t="s">
        <v>15</v>
      </c>
      <c r="D59" s="122" t="s">
        <v>1</v>
      </c>
      <c r="E59" s="98">
        <v>500</v>
      </c>
      <c r="F59" s="94">
        <f>F60</f>
        <v>718.6</v>
      </c>
      <c r="G59" s="94">
        <f>G60</f>
        <v>744</v>
      </c>
      <c r="H59" s="94">
        <f>H60</f>
        <v>750</v>
      </c>
    </row>
    <row r="60" spans="1:8" ht="14.25" customHeight="1">
      <c r="A60" s="42" t="s">
        <v>201</v>
      </c>
      <c r="B60" s="13" t="s">
        <v>411</v>
      </c>
      <c r="C60" s="91" t="s">
        <v>15</v>
      </c>
      <c r="D60" s="91" t="s">
        <v>1</v>
      </c>
      <c r="E60" s="91" t="s">
        <v>202</v>
      </c>
      <c r="F60" s="96">
        <v>718.6</v>
      </c>
      <c r="G60" s="96">
        <v>744</v>
      </c>
      <c r="H60" s="96">
        <v>750</v>
      </c>
    </row>
    <row r="61" spans="1:8" ht="60.75" customHeight="1">
      <c r="A61" s="45" t="s">
        <v>412</v>
      </c>
      <c r="B61" s="38" t="s">
        <v>413</v>
      </c>
      <c r="C61" s="92" t="s">
        <v>15</v>
      </c>
      <c r="D61" s="92"/>
      <c r="E61" s="92"/>
      <c r="F61" s="93">
        <v>309.8</v>
      </c>
      <c r="G61" s="93">
        <v>321</v>
      </c>
      <c r="H61" s="93">
        <v>322</v>
      </c>
    </row>
    <row r="62" spans="1:8" ht="34.5" customHeight="1">
      <c r="A62" s="42" t="s">
        <v>415</v>
      </c>
      <c r="B62" s="13" t="s">
        <v>414</v>
      </c>
      <c r="C62" s="13" t="s">
        <v>15</v>
      </c>
      <c r="D62" s="13" t="s">
        <v>1</v>
      </c>
      <c r="E62" s="13"/>
      <c r="F62" s="125">
        <v>309.8</v>
      </c>
      <c r="G62" s="125">
        <v>321</v>
      </c>
      <c r="H62" s="125">
        <v>322</v>
      </c>
    </row>
    <row r="63" spans="1:8" ht="15.75" customHeight="1">
      <c r="A63" s="42" t="s">
        <v>132</v>
      </c>
      <c r="B63" s="13" t="s">
        <v>416</v>
      </c>
      <c r="C63" s="13" t="s">
        <v>15</v>
      </c>
      <c r="D63" s="13" t="s">
        <v>1</v>
      </c>
      <c r="E63" s="13" t="s">
        <v>133</v>
      </c>
      <c r="F63" s="125">
        <v>309.8</v>
      </c>
      <c r="G63" s="125">
        <v>321</v>
      </c>
      <c r="H63" s="125">
        <v>322</v>
      </c>
    </row>
    <row r="64" spans="1:8" ht="15.75" customHeight="1">
      <c r="A64" s="42" t="s">
        <v>201</v>
      </c>
      <c r="B64" s="38" t="s">
        <v>416</v>
      </c>
      <c r="C64" s="97" t="s">
        <v>15</v>
      </c>
      <c r="D64" s="97" t="s">
        <v>1</v>
      </c>
      <c r="E64" s="97" t="s">
        <v>202</v>
      </c>
      <c r="F64" s="94">
        <v>309.8</v>
      </c>
      <c r="G64" s="94">
        <v>321</v>
      </c>
      <c r="H64" s="94">
        <v>322</v>
      </c>
    </row>
    <row r="65" spans="1:8" ht="34.5" customHeight="1">
      <c r="A65" s="146" t="s">
        <v>460</v>
      </c>
      <c r="B65" s="38" t="s">
        <v>461</v>
      </c>
      <c r="C65" s="102" t="s">
        <v>15</v>
      </c>
      <c r="D65" s="102"/>
      <c r="E65" s="102"/>
      <c r="F65" s="93">
        <v>48.4</v>
      </c>
      <c r="G65" s="93">
        <v>0</v>
      </c>
      <c r="H65" s="93">
        <v>0</v>
      </c>
    </row>
    <row r="66" spans="1:8" ht="15.75" customHeight="1">
      <c r="A66" s="145" t="s">
        <v>462</v>
      </c>
      <c r="B66" s="38" t="s">
        <v>463</v>
      </c>
      <c r="C66" s="97" t="s">
        <v>15</v>
      </c>
      <c r="D66" s="97" t="s">
        <v>1</v>
      </c>
      <c r="E66" s="97"/>
      <c r="F66" s="94">
        <v>48.4</v>
      </c>
      <c r="G66" s="94">
        <v>0</v>
      </c>
      <c r="H66" s="94">
        <v>0</v>
      </c>
    </row>
    <row r="67" spans="1:8" ht="15.75" customHeight="1">
      <c r="A67" s="42" t="s">
        <v>132</v>
      </c>
      <c r="B67" s="38" t="s">
        <v>463</v>
      </c>
      <c r="C67" s="97" t="s">
        <v>15</v>
      </c>
      <c r="D67" s="97" t="s">
        <v>1</v>
      </c>
      <c r="E67" s="97" t="s">
        <v>133</v>
      </c>
      <c r="F67" s="94">
        <v>48.4</v>
      </c>
      <c r="G67" s="94">
        <v>0</v>
      </c>
      <c r="H67" s="94">
        <v>0</v>
      </c>
    </row>
    <row r="68" spans="1:8" ht="15.75" customHeight="1">
      <c r="A68" s="42" t="s">
        <v>201</v>
      </c>
      <c r="B68" s="38" t="s">
        <v>463</v>
      </c>
      <c r="C68" s="97" t="s">
        <v>15</v>
      </c>
      <c r="D68" s="97" t="s">
        <v>1</v>
      </c>
      <c r="E68" s="97" t="s">
        <v>202</v>
      </c>
      <c r="F68" s="94">
        <v>48.4</v>
      </c>
      <c r="G68" s="94">
        <v>0</v>
      </c>
      <c r="H68" s="94">
        <v>0</v>
      </c>
    </row>
    <row r="69" spans="1:8" ht="33" customHeight="1">
      <c r="A69" s="146" t="s">
        <v>464</v>
      </c>
      <c r="B69" s="147" t="s">
        <v>465</v>
      </c>
      <c r="C69" s="148" t="s">
        <v>15</v>
      </c>
      <c r="D69" s="148"/>
      <c r="E69" s="148"/>
      <c r="F69" s="149">
        <v>23</v>
      </c>
      <c r="G69" s="149">
        <v>0</v>
      </c>
      <c r="H69" s="149">
        <v>0</v>
      </c>
    </row>
    <row r="70" spans="1:8" ht="15.75" customHeight="1">
      <c r="A70" s="145" t="s">
        <v>462</v>
      </c>
      <c r="B70" s="38" t="s">
        <v>466</v>
      </c>
      <c r="C70" s="97" t="s">
        <v>15</v>
      </c>
      <c r="D70" s="97" t="s">
        <v>1</v>
      </c>
      <c r="E70" s="97"/>
      <c r="F70" s="94">
        <v>23</v>
      </c>
      <c r="G70" s="94">
        <v>0</v>
      </c>
      <c r="H70" s="94">
        <v>0</v>
      </c>
    </row>
    <row r="71" spans="1:8" ht="15.75" customHeight="1">
      <c r="A71" s="42" t="s">
        <v>132</v>
      </c>
      <c r="B71" s="38" t="s">
        <v>466</v>
      </c>
      <c r="C71" s="97" t="s">
        <v>15</v>
      </c>
      <c r="D71" s="97" t="s">
        <v>1</v>
      </c>
      <c r="E71" s="97" t="s">
        <v>133</v>
      </c>
      <c r="F71" s="94">
        <v>23</v>
      </c>
      <c r="G71" s="94">
        <v>0</v>
      </c>
      <c r="H71" s="94">
        <v>0</v>
      </c>
    </row>
    <row r="72" spans="1:8" ht="15.75" customHeight="1">
      <c r="A72" s="42" t="s">
        <v>201</v>
      </c>
      <c r="B72" s="38" t="s">
        <v>466</v>
      </c>
      <c r="C72" s="97" t="s">
        <v>15</v>
      </c>
      <c r="D72" s="97" t="s">
        <v>1</v>
      </c>
      <c r="E72" s="97" t="s">
        <v>202</v>
      </c>
      <c r="F72" s="94">
        <v>23</v>
      </c>
      <c r="G72" s="94">
        <v>0</v>
      </c>
      <c r="H72" s="94">
        <v>0</v>
      </c>
    </row>
    <row r="73" spans="1:8" ht="88.5" customHeight="1">
      <c r="A73" s="136" t="s">
        <v>417</v>
      </c>
      <c r="B73" s="38" t="s">
        <v>413</v>
      </c>
      <c r="C73" s="102" t="s">
        <v>15</v>
      </c>
      <c r="D73" s="101"/>
      <c r="E73" s="101"/>
      <c r="F73" s="93">
        <v>203</v>
      </c>
      <c r="G73" s="93">
        <f>G75</f>
        <v>175</v>
      </c>
      <c r="H73" s="93">
        <f>H75</f>
        <v>175</v>
      </c>
    </row>
    <row r="74" spans="1:8" ht="43.5" customHeight="1">
      <c r="A74" s="109" t="s">
        <v>56</v>
      </c>
      <c r="B74" s="13" t="s">
        <v>416</v>
      </c>
      <c r="C74" s="97" t="s">
        <v>15</v>
      </c>
      <c r="D74" s="97" t="s">
        <v>6</v>
      </c>
      <c r="E74" s="97"/>
      <c r="F74" s="96">
        <v>203</v>
      </c>
      <c r="G74" s="96">
        <f>G75</f>
        <v>175</v>
      </c>
      <c r="H74" s="96">
        <f>H75</f>
        <v>175</v>
      </c>
    </row>
    <row r="75" spans="1:8" ht="15.75" customHeight="1">
      <c r="A75" s="42" t="s">
        <v>132</v>
      </c>
      <c r="B75" s="13" t="s">
        <v>416</v>
      </c>
      <c r="C75" s="97" t="s">
        <v>15</v>
      </c>
      <c r="D75" s="97" t="s">
        <v>6</v>
      </c>
      <c r="E75" s="97" t="s">
        <v>133</v>
      </c>
      <c r="F75" s="96">
        <v>203</v>
      </c>
      <c r="G75" s="96">
        <f>G76</f>
        <v>175</v>
      </c>
      <c r="H75" s="96">
        <f>H76</f>
        <v>175</v>
      </c>
    </row>
    <row r="76" spans="1:8" ht="14.25" customHeight="1">
      <c r="A76" s="42" t="s">
        <v>201</v>
      </c>
      <c r="B76" s="13" t="s">
        <v>416</v>
      </c>
      <c r="C76" s="97" t="s">
        <v>15</v>
      </c>
      <c r="D76" s="97" t="s">
        <v>6</v>
      </c>
      <c r="E76" s="97" t="s">
        <v>202</v>
      </c>
      <c r="F76" s="96">
        <v>203</v>
      </c>
      <c r="G76" s="96">
        <v>175</v>
      </c>
      <c r="H76" s="96">
        <v>175</v>
      </c>
    </row>
    <row r="77" spans="1:8" ht="57" customHeight="1">
      <c r="A77" s="53" t="s">
        <v>418</v>
      </c>
      <c r="B77" s="39" t="s">
        <v>419</v>
      </c>
      <c r="C77" s="39" t="s">
        <v>71</v>
      </c>
      <c r="D77" s="39"/>
      <c r="E77" s="39"/>
      <c r="F77" s="49">
        <v>49</v>
      </c>
      <c r="G77" s="49">
        <v>49</v>
      </c>
      <c r="H77" s="49">
        <v>49</v>
      </c>
    </row>
    <row r="78" spans="1:8" ht="59.25" customHeight="1">
      <c r="A78" s="40" t="s">
        <v>420</v>
      </c>
      <c r="B78" s="13" t="s">
        <v>421</v>
      </c>
      <c r="C78" s="13" t="s">
        <v>71</v>
      </c>
      <c r="D78" s="13" t="s">
        <v>1</v>
      </c>
      <c r="E78" s="97"/>
      <c r="F78" s="51">
        <v>49</v>
      </c>
      <c r="G78" s="51">
        <v>49</v>
      </c>
      <c r="H78" s="51">
        <v>49</v>
      </c>
    </row>
    <row r="79" spans="1:8" ht="30.75" customHeight="1">
      <c r="A79" s="42" t="s">
        <v>132</v>
      </c>
      <c r="B79" s="12" t="s">
        <v>421</v>
      </c>
      <c r="C79" s="99" t="s">
        <v>71</v>
      </c>
      <c r="D79" s="99" t="s">
        <v>1</v>
      </c>
      <c r="E79" s="99" t="s">
        <v>133</v>
      </c>
      <c r="F79" s="100">
        <v>49</v>
      </c>
      <c r="G79" s="100">
        <v>49</v>
      </c>
      <c r="H79" s="100">
        <v>49</v>
      </c>
    </row>
    <row r="80" spans="1:8" ht="33" customHeight="1">
      <c r="A80" s="42" t="s">
        <v>201</v>
      </c>
      <c r="B80" s="12" t="s">
        <v>421</v>
      </c>
      <c r="C80" s="99" t="s">
        <v>422</v>
      </c>
      <c r="D80" s="99" t="s">
        <v>1</v>
      </c>
      <c r="E80" s="99" t="s">
        <v>202</v>
      </c>
      <c r="F80" s="100">
        <v>49</v>
      </c>
      <c r="G80" s="100">
        <v>49</v>
      </c>
      <c r="H80" s="100">
        <v>49</v>
      </c>
    </row>
    <row r="81" spans="1:8" ht="48.75" customHeight="1">
      <c r="A81" s="85" t="s">
        <v>452</v>
      </c>
      <c r="B81" s="21" t="s">
        <v>423</v>
      </c>
      <c r="C81" s="110" t="s">
        <v>20</v>
      </c>
      <c r="D81" s="110"/>
      <c r="E81" s="110"/>
      <c r="F81" s="120">
        <f aca="true" t="shared" si="2" ref="F81:H82">F82</f>
        <v>285.2</v>
      </c>
      <c r="G81" s="120">
        <f t="shared" si="2"/>
        <v>128</v>
      </c>
      <c r="H81" s="120">
        <f t="shared" si="2"/>
        <v>96</v>
      </c>
    </row>
    <row r="82" spans="1:8" ht="33" customHeight="1">
      <c r="A82" s="45" t="s">
        <v>424</v>
      </c>
      <c r="B82" s="38" t="s">
        <v>425</v>
      </c>
      <c r="C82" s="102" t="s">
        <v>20</v>
      </c>
      <c r="D82" s="102" t="s">
        <v>19</v>
      </c>
      <c r="E82" s="102"/>
      <c r="F82" s="103">
        <f t="shared" si="2"/>
        <v>285.2</v>
      </c>
      <c r="G82" s="103">
        <f t="shared" si="2"/>
        <v>128</v>
      </c>
      <c r="H82" s="103">
        <f t="shared" si="2"/>
        <v>96</v>
      </c>
    </row>
    <row r="83" spans="1:8" ht="33.75" customHeight="1">
      <c r="A83" s="42" t="s">
        <v>426</v>
      </c>
      <c r="B83" s="12" t="s">
        <v>427</v>
      </c>
      <c r="C83" s="97" t="s">
        <v>20</v>
      </c>
      <c r="D83" s="97" t="s">
        <v>19</v>
      </c>
      <c r="E83" s="97" t="s">
        <v>118</v>
      </c>
      <c r="F83" s="100">
        <v>285.2</v>
      </c>
      <c r="G83" s="100">
        <v>128</v>
      </c>
      <c r="H83" s="100">
        <v>96</v>
      </c>
    </row>
    <row r="84" spans="1:8" ht="30" customHeight="1">
      <c r="A84" s="40" t="s">
        <v>429</v>
      </c>
      <c r="B84" s="12" t="s">
        <v>427</v>
      </c>
      <c r="C84" s="97" t="s">
        <v>20</v>
      </c>
      <c r="D84" s="97" t="s">
        <v>19</v>
      </c>
      <c r="E84" s="13" t="s">
        <v>428</v>
      </c>
      <c r="F84" s="51">
        <v>285.2</v>
      </c>
      <c r="G84" s="51">
        <v>128</v>
      </c>
      <c r="H84" s="51">
        <v>96</v>
      </c>
    </row>
    <row r="85" spans="1:8" ht="43.5" customHeight="1">
      <c r="A85" s="126" t="s">
        <v>453</v>
      </c>
      <c r="B85" s="21" t="s">
        <v>430</v>
      </c>
      <c r="C85" s="110" t="s">
        <v>20</v>
      </c>
      <c r="D85" s="110"/>
      <c r="E85" s="21"/>
      <c r="F85" s="46">
        <v>30</v>
      </c>
      <c r="G85" s="46">
        <v>10</v>
      </c>
      <c r="H85" s="46">
        <v>10</v>
      </c>
    </row>
    <row r="86" spans="1:8" ht="27.75" customHeight="1">
      <c r="A86" s="53" t="s">
        <v>431</v>
      </c>
      <c r="B86" s="38" t="s">
        <v>432</v>
      </c>
      <c r="C86" s="102" t="s">
        <v>20</v>
      </c>
      <c r="D86" s="102" t="s">
        <v>65</v>
      </c>
      <c r="E86" s="38"/>
      <c r="F86" s="49">
        <v>30</v>
      </c>
      <c r="G86" s="49">
        <v>10</v>
      </c>
      <c r="H86" s="49">
        <v>10</v>
      </c>
    </row>
    <row r="87" spans="1:8" ht="28.5" customHeight="1">
      <c r="A87" s="42" t="s">
        <v>433</v>
      </c>
      <c r="B87" s="12" t="s">
        <v>432</v>
      </c>
      <c r="C87" s="97" t="s">
        <v>434</v>
      </c>
      <c r="D87" s="97" t="s">
        <v>65</v>
      </c>
      <c r="E87" s="97" t="s">
        <v>116</v>
      </c>
      <c r="F87" s="100">
        <v>30</v>
      </c>
      <c r="G87" s="100">
        <v>10</v>
      </c>
      <c r="H87" s="100">
        <v>10</v>
      </c>
    </row>
    <row r="88" spans="1:8" ht="33.75" customHeight="1">
      <c r="A88" s="42" t="s">
        <v>166</v>
      </c>
      <c r="B88" s="13" t="s">
        <v>432</v>
      </c>
      <c r="C88" s="97" t="s">
        <v>20</v>
      </c>
      <c r="D88" s="97" t="s">
        <v>435</v>
      </c>
      <c r="E88" s="97" t="s">
        <v>117</v>
      </c>
      <c r="F88" s="100">
        <v>30</v>
      </c>
      <c r="G88" s="100">
        <v>10</v>
      </c>
      <c r="H88" s="100">
        <v>10</v>
      </c>
    </row>
    <row r="89" spans="1:8" ht="48" customHeight="1">
      <c r="A89" s="32" t="s">
        <v>436</v>
      </c>
      <c r="B89" s="21" t="s">
        <v>437</v>
      </c>
      <c r="C89" s="110" t="s">
        <v>6</v>
      </c>
      <c r="D89" s="110"/>
      <c r="E89" s="110"/>
      <c r="F89" s="120">
        <v>3070.1</v>
      </c>
      <c r="G89" s="120">
        <v>281</v>
      </c>
      <c r="H89" s="120">
        <v>289</v>
      </c>
    </row>
    <row r="90" spans="1:8" ht="41.25" customHeight="1">
      <c r="A90" s="140" t="s">
        <v>438</v>
      </c>
      <c r="B90" s="38" t="s">
        <v>439</v>
      </c>
      <c r="C90" s="102" t="s">
        <v>6</v>
      </c>
      <c r="D90" s="102" t="s">
        <v>4</v>
      </c>
      <c r="E90" s="102"/>
      <c r="F90" s="103">
        <f>F91</f>
        <v>121</v>
      </c>
      <c r="G90" s="103">
        <f>G91</f>
        <v>139</v>
      </c>
      <c r="H90" s="103">
        <f>H91</f>
        <v>122</v>
      </c>
    </row>
    <row r="91" spans="1:8" ht="20.25" customHeight="1">
      <c r="A91" s="106" t="s">
        <v>440</v>
      </c>
      <c r="B91" s="13" t="s">
        <v>439</v>
      </c>
      <c r="C91" s="97" t="s">
        <v>6</v>
      </c>
      <c r="D91" s="97" t="s">
        <v>4</v>
      </c>
      <c r="E91" s="97" t="s">
        <v>116</v>
      </c>
      <c r="F91" s="127">
        <v>121</v>
      </c>
      <c r="G91" s="128">
        <v>139</v>
      </c>
      <c r="H91" s="129">
        <v>122</v>
      </c>
    </row>
    <row r="92" spans="1:8" ht="30" customHeight="1">
      <c r="A92" s="42" t="s">
        <v>166</v>
      </c>
      <c r="B92" s="13" t="s">
        <v>439</v>
      </c>
      <c r="C92" s="97" t="s">
        <v>6</v>
      </c>
      <c r="D92" s="97" t="s">
        <v>4</v>
      </c>
      <c r="E92" s="97" t="s">
        <v>117</v>
      </c>
      <c r="F92" s="100">
        <v>121</v>
      </c>
      <c r="G92" s="100">
        <v>139</v>
      </c>
      <c r="H92" s="100">
        <v>122</v>
      </c>
    </row>
    <row r="93" spans="1:8" ht="30.75" customHeight="1">
      <c r="A93" s="45" t="s">
        <v>359</v>
      </c>
      <c r="B93" s="38" t="s">
        <v>441</v>
      </c>
      <c r="C93" s="102" t="s">
        <v>6</v>
      </c>
      <c r="D93" s="102" t="s">
        <v>4</v>
      </c>
      <c r="E93" s="102"/>
      <c r="F93" s="103">
        <f aca="true" t="shared" si="3" ref="F93:H94">F94</f>
        <v>79</v>
      </c>
      <c r="G93" s="103">
        <f t="shared" si="3"/>
        <v>30</v>
      </c>
      <c r="H93" s="103">
        <f t="shared" si="3"/>
        <v>30</v>
      </c>
    </row>
    <row r="94" spans="1:8" ht="20.25" customHeight="1">
      <c r="A94" s="106" t="s">
        <v>440</v>
      </c>
      <c r="B94" s="13" t="s">
        <v>441</v>
      </c>
      <c r="C94" s="97" t="s">
        <v>6</v>
      </c>
      <c r="D94" s="97" t="s">
        <v>4</v>
      </c>
      <c r="E94" s="97" t="s">
        <v>116</v>
      </c>
      <c r="F94" s="100">
        <f t="shared" si="3"/>
        <v>79</v>
      </c>
      <c r="G94" s="100">
        <f t="shared" si="3"/>
        <v>30</v>
      </c>
      <c r="H94" s="100">
        <f t="shared" si="3"/>
        <v>30</v>
      </c>
    </row>
    <row r="95" spans="1:8" ht="27.75" customHeight="1">
      <c r="A95" s="42" t="s">
        <v>166</v>
      </c>
      <c r="B95" s="13" t="s">
        <v>441</v>
      </c>
      <c r="C95" s="97" t="s">
        <v>6</v>
      </c>
      <c r="D95" s="97" t="s">
        <v>4</v>
      </c>
      <c r="E95" s="97" t="s">
        <v>117</v>
      </c>
      <c r="F95" s="100">
        <v>79</v>
      </c>
      <c r="G95" s="100">
        <v>30</v>
      </c>
      <c r="H95" s="100">
        <v>30</v>
      </c>
    </row>
    <row r="96" spans="1:8" ht="20.25" customHeight="1">
      <c r="A96" s="141" t="s">
        <v>442</v>
      </c>
      <c r="B96" s="39" t="s">
        <v>443</v>
      </c>
      <c r="C96" s="101" t="s">
        <v>6</v>
      </c>
      <c r="D96" s="101" t="s">
        <v>4</v>
      </c>
      <c r="E96" s="101"/>
      <c r="F96" s="103">
        <v>130</v>
      </c>
      <c r="G96" s="103">
        <v>112</v>
      </c>
      <c r="H96" s="103">
        <v>137</v>
      </c>
    </row>
    <row r="97" spans="1:8" ht="22.5" customHeight="1">
      <c r="A97" s="106" t="s">
        <v>440</v>
      </c>
      <c r="B97" s="13" t="s">
        <v>443</v>
      </c>
      <c r="C97" s="97" t="s">
        <v>6</v>
      </c>
      <c r="D97" s="97" t="s">
        <v>4</v>
      </c>
      <c r="E97" s="97" t="s">
        <v>116</v>
      </c>
      <c r="F97" s="100">
        <f>F98</f>
        <v>130</v>
      </c>
      <c r="G97" s="100">
        <f>G98</f>
        <v>112</v>
      </c>
      <c r="H97" s="100">
        <f>H98</f>
        <v>137</v>
      </c>
    </row>
    <row r="98" spans="1:8" ht="30" customHeight="1">
      <c r="A98" s="42" t="s">
        <v>166</v>
      </c>
      <c r="B98" s="13" t="s">
        <v>443</v>
      </c>
      <c r="C98" s="97" t="s">
        <v>6</v>
      </c>
      <c r="D98" s="97" t="s">
        <v>4</v>
      </c>
      <c r="E98" s="97" t="s">
        <v>117</v>
      </c>
      <c r="F98" s="100">
        <v>130</v>
      </c>
      <c r="G98" s="100">
        <v>112</v>
      </c>
      <c r="H98" s="100">
        <v>137</v>
      </c>
    </row>
    <row r="99" spans="1:8" ht="69" customHeight="1">
      <c r="A99" s="140" t="s">
        <v>444</v>
      </c>
      <c r="B99" s="38" t="s">
        <v>445</v>
      </c>
      <c r="C99" s="102" t="s">
        <v>6</v>
      </c>
      <c r="D99" s="102" t="s">
        <v>4</v>
      </c>
      <c r="E99" s="102"/>
      <c r="F99" s="103">
        <v>2740.1</v>
      </c>
      <c r="G99" s="103">
        <f>G100+G101</f>
        <v>0</v>
      </c>
      <c r="H99" s="103">
        <f>H100+H101</f>
        <v>0</v>
      </c>
    </row>
    <row r="100" spans="1:8" ht="30.75" customHeight="1">
      <c r="A100" s="108" t="s">
        <v>446</v>
      </c>
      <c r="B100" s="12" t="s">
        <v>447</v>
      </c>
      <c r="C100" s="97" t="s">
        <v>6</v>
      </c>
      <c r="D100" s="97" t="s">
        <v>4</v>
      </c>
      <c r="E100" s="97" t="s">
        <v>116</v>
      </c>
      <c r="F100" s="51">
        <v>2740.1</v>
      </c>
      <c r="G100" s="51">
        <v>0</v>
      </c>
      <c r="H100" s="51">
        <v>0</v>
      </c>
    </row>
    <row r="101" spans="1:8" ht="20.25" customHeight="1">
      <c r="A101" s="40" t="s">
        <v>440</v>
      </c>
      <c r="B101" s="12" t="s">
        <v>447</v>
      </c>
      <c r="C101" s="97" t="s">
        <v>6</v>
      </c>
      <c r="D101" s="97" t="s">
        <v>4</v>
      </c>
      <c r="E101" s="97" t="s">
        <v>117</v>
      </c>
      <c r="F101" s="51">
        <v>2740.1</v>
      </c>
      <c r="G101" s="51">
        <v>0</v>
      </c>
      <c r="H101" s="51">
        <v>0</v>
      </c>
    </row>
    <row r="102" spans="1:8" ht="20.25" customHeight="1">
      <c r="A102" s="142" t="s">
        <v>190</v>
      </c>
      <c r="B102" s="21" t="s">
        <v>448</v>
      </c>
      <c r="C102" s="110" t="s">
        <v>6</v>
      </c>
      <c r="D102" s="110"/>
      <c r="E102" s="110"/>
      <c r="F102" s="120">
        <v>45</v>
      </c>
      <c r="G102" s="120">
        <v>15</v>
      </c>
      <c r="H102" s="120">
        <v>15</v>
      </c>
    </row>
    <row r="103" spans="1:8" ht="19.5" customHeight="1">
      <c r="A103" s="53" t="s">
        <v>449</v>
      </c>
      <c r="B103" s="38" t="s">
        <v>450</v>
      </c>
      <c r="C103" s="101" t="s">
        <v>6</v>
      </c>
      <c r="D103" s="101" t="s">
        <v>32</v>
      </c>
      <c r="E103" s="101"/>
      <c r="F103" s="103">
        <f aca="true" t="shared" si="4" ref="F103:H104">F104</f>
        <v>15</v>
      </c>
      <c r="G103" s="103">
        <f t="shared" si="4"/>
        <v>15</v>
      </c>
      <c r="H103" s="103">
        <f t="shared" si="4"/>
        <v>15</v>
      </c>
    </row>
    <row r="104" spans="1:8" ht="20.25" customHeight="1">
      <c r="A104" s="106" t="s">
        <v>440</v>
      </c>
      <c r="B104" s="12" t="s">
        <v>450</v>
      </c>
      <c r="C104" s="97" t="s">
        <v>6</v>
      </c>
      <c r="D104" s="97" t="s">
        <v>32</v>
      </c>
      <c r="E104" s="97" t="s">
        <v>116</v>
      </c>
      <c r="F104" s="100">
        <f t="shared" si="4"/>
        <v>15</v>
      </c>
      <c r="G104" s="100">
        <f t="shared" si="4"/>
        <v>15</v>
      </c>
      <c r="H104" s="100">
        <f t="shared" si="4"/>
        <v>15</v>
      </c>
    </row>
    <row r="105" spans="1:8" ht="27.75" customHeight="1">
      <c r="A105" s="42" t="s">
        <v>166</v>
      </c>
      <c r="B105" s="12" t="s">
        <v>450</v>
      </c>
      <c r="C105" s="97" t="s">
        <v>6</v>
      </c>
      <c r="D105" s="97" t="s">
        <v>32</v>
      </c>
      <c r="E105" s="97" t="s">
        <v>117</v>
      </c>
      <c r="F105" s="100">
        <v>15</v>
      </c>
      <c r="G105" s="100">
        <v>15</v>
      </c>
      <c r="H105" s="100">
        <v>15</v>
      </c>
    </row>
    <row r="106" spans="1:8" ht="27.75" customHeight="1">
      <c r="A106" s="45" t="s">
        <v>455</v>
      </c>
      <c r="B106" s="38" t="s">
        <v>456</v>
      </c>
      <c r="C106" s="102" t="s">
        <v>6</v>
      </c>
      <c r="D106" s="102" t="s">
        <v>32</v>
      </c>
      <c r="E106" s="102"/>
      <c r="F106" s="103">
        <v>30</v>
      </c>
      <c r="G106" s="103">
        <v>0</v>
      </c>
      <c r="H106" s="103">
        <v>0</v>
      </c>
    </row>
    <row r="107" spans="1:8" ht="27.75" customHeight="1">
      <c r="A107" s="42" t="s">
        <v>457</v>
      </c>
      <c r="B107" s="12" t="s">
        <v>458</v>
      </c>
      <c r="C107" s="97" t="s">
        <v>6</v>
      </c>
      <c r="D107" s="97" t="s">
        <v>32</v>
      </c>
      <c r="E107" s="97"/>
      <c r="F107" s="100">
        <v>30</v>
      </c>
      <c r="G107" s="100">
        <v>0</v>
      </c>
      <c r="H107" s="100">
        <v>0</v>
      </c>
    </row>
    <row r="108" spans="1:8" ht="27.75" customHeight="1">
      <c r="A108" s="106" t="s">
        <v>440</v>
      </c>
      <c r="B108" s="12" t="s">
        <v>458</v>
      </c>
      <c r="C108" s="97" t="s">
        <v>6</v>
      </c>
      <c r="D108" s="97" t="s">
        <v>32</v>
      </c>
      <c r="E108" s="97" t="s">
        <v>116</v>
      </c>
      <c r="F108" s="100">
        <v>30</v>
      </c>
      <c r="G108" s="100">
        <v>0</v>
      </c>
      <c r="H108" s="100">
        <v>0</v>
      </c>
    </row>
    <row r="109" spans="1:8" ht="30" customHeight="1">
      <c r="A109" s="42" t="s">
        <v>166</v>
      </c>
      <c r="B109" s="12" t="s">
        <v>459</v>
      </c>
      <c r="C109" s="97" t="s">
        <v>6</v>
      </c>
      <c r="D109" s="97" t="s">
        <v>32</v>
      </c>
      <c r="E109" s="97" t="s">
        <v>117</v>
      </c>
      <c r="F109" s="100">
        <v>30</v>
      </c>
      <c r="G109" s="100">
        <v>0</v>
      </c>
      <c r="H109" s="100">
        <v>0</v>
      </c>
    </row>
    <row r="110" spans="1:8" ht="15.75">
      <c r="A110" s="11" t="s">
        <v>45</v>
      </c>
      <c r="B110" s="13"/>
      <c r="C110" s="12"/>
      <c r="D110" s="13"/>
      <c r="E110" s="13"/>
      <c r="F110" s="46">
        <v>7787.2</v>
      </c>
      <c r="G110" s="46">
        <v>4419.12</v>
      </c>
      <c r="H110" s="46">
        <v>4100.86</v>
      </c>
    </row>
    <row r="111" spans="1:8" ht="15.75">
      <c r="A111" s="112" t="s">
        <v>44</v>
      </c>
      <c r="B111" s="113"/>
      <c r="C111" s="113"/>
      <c r="D111" s="113"/>
      <c r="E111" s="113"/>
      <c r="F111" s="47">
        <f>F112</f>
        <v>0</v>
      </c>
      <c r="G111" s="47">
        <v>113</v>
      </c>
      <c r="H111" s="47">
        <v>216</v>
      </c>
    </row>
    <row r="112" spans="1:8" ht="15.75">
      <c r="A112" s="16" t="s">
        <v>44</v>
      </c>
      <c r="B112" s="114"/>
      <c r="C112" s="114"/>
      <c r="D112" s="114"/>
      <c r="E112" s="114"/>
      <c r="F112" s="51">
        <f>F113</f>
        <v>0</v>
      </c>
      <c r="G112" s="51">
        <v>113</v>
      </c>
      <c r="H112" s="51">
        <v>216</v>
      </c>
    </row>
    <row r="113" spans="1:8" ht="16.5" thickBot="1">
      <c r="A113" s="16" t="s">
        <v>44</v>
      </c>
      <c r="B113" s="114"/>
      <c r="C113" s="114"/>
      <c r="D113" s="114"/>
      <c r="E113" s="114"/>
      <c r="F113" s="51">
        <v>0</v>
      </c>
      <c r="G113" s="143">
        <v>113</v>
      </c>
      <c r="H113" s="144">
        <v>216</v>
      </c>
    </row>
    <row r="114" spans="1:8" ht="16.5" thickBot="1">
      <c r="A114" s="18" t="s">
        <v>46</v>
      </c>
      <c r="B114" s="75"/>
      <c r="C114" s="75"/>
      <c r="D114" s="75"/>
      <c r="E114" s="75"/>
      <c r="F114" s="76">
        <v>7787.2</v>
      </c>
      <c r="G114" s="76">
        <f>G110+G113</f>
        <v>4532.12</v>
      </c>
      <c r="H114" s="76">
        <f>H110+H113</f>
        <v>4316.86</v>
      </c>
    </row>
  </sheetData>
  <sheetProtection/>
  <mergeCells count="1">
    <mergeCell ref="A6:H6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8"/>
  <sheetViews>
    <sheetView view="pageBreakPreview" zoomScaleSheetLayoutView="100" zoomScalePageLayoutView="0" workbookViewId="0" topLeftCell="A217">
      <selection activeCell="A219" sqref="A219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9.125" style="1" customWidth="1"/>
    <col min="5" max="5" width="6.125" style="1" customWidth="1"/>
    <col min="6" max="8" width="12.875" style="1" customWidth="1"/>
    <col min="9" max="16384" width="9.125" style="1" customWidth="1"/>
  </cols>
  <sheetData>
    <row r="1" spans="3:8" ht="15.75">
      <c r="C1" s="4"/>
      <c r="D1" s="4" t="s">
        <v>297</v>
      </c>
      <c r="F1" s="5"/>
      <c r="G1" s="5"/>
      <c r="H1" s="5"/>
    </row>
    <row r="2" spans="3:8" ht="15.75">
      <c r="C2" s="3"/>
      <c r="D2" s="3" t="s">
        <v>39</v>
      </c>
      <c r="G2" s="6"/>
      <c r="H2" s="6"/>
    </row>
    <row r="3" spans="3:8" ht="15.75">
      <c r="C3" s="3"/>
      <c r="D3" s="3" t="s">
        <v>40</v>
      </c>
      <c r="G3" s="6"/>
      <c r="H3" s="6"/>
    </row>
    <row r="4" spans="3:8" ht="15.75">
      <c r="C4" s="2"/>
      <c r="D4" s="2" t="s">
        <v>306</v>
      </c>
      <c r="G4" s="6"/>
      <c r="H4" s="6"/>
    </row>
    <row r="5" spans="4:8" ht="5.25" customHeight="1">
      <c r="D5" s="2"/>
      <c r="E5" s="2"/>
      <c r="F5" s="2"/>
      <c r="G5" s="7"/>
      <c r="H5" s="7"/>
    </row>
    <row r="6" spans="1:8" ht="63" customHeight="1" thickBot="1">
      <c r="A6" s="151" t="s">
        <v>307</v>
      </c>
      <c r="B6" s="151"/>
      <c r="C6" s="151"/>
      <c r="D6" s="151"/>
      <c r="E6" s="151"/>
      <c r="F6" s="151"/>
      <c r="G6" s="151"/>
      <c r="H6" s="151"/>
    </row>
    <row r="7" spans="1:8" ht="50.25" customHeight="1">
      <c r="A7" s="10" t="s">
        <v>51</v>
      </c>
      <c r="B7" s="8" t="s">
        <v>52</v>
      </c>
      <c r="C7" s="8" t="s">
        <v>53</v>
      </c>
      <c r="D7" s="8" t="s">
        <v>23</v>
      </c>
      <c r="E7" s="8" t="s">
        <v>24</v>
      </c>
      <c r="F7" s="8" t="s">
        <v>152</v>
      </c>
      <c r="G7" s="8" t="s">
        <v>158</v>
      </c>
      <c r="H7" s="9" t="s">
        <v>308</v>
      </c>
    </row>
    <row r="8" spans="1:8" ht="18.75" customHeight="1">
      <c r="A8" s="20" t="s">
        <v>38</v>
      </c>
      <c r="B8" s="21" t="s">
        <v>1</v>
      </c>
      <c r="C8" s="21"/>
      <c r="D8" s="12"/>
      <c r="E8" s="12"/>
      <c r="F8" s="46">
        <f>F9+F16+F28+F55+F88+F94</f>
        <v>22614.4</v>
      </c>
      <c r="G8" s="46">
        <f>G9+G16+G28+G55+G88+G94</f>
        <v>19408.4</v>
      </c>
      <c r="H8" s="66">
        <f>H9+H16+H28+H55+H88+H94</f>
        <v>18620.4</v>
      </c>
    </row>
    <row r="9" spans="1:8" ht="31.5" customHeight="1">
      <c r="A9" s="22" t="s">
        <v>54</v>
      </c>
      <c r="B9" s="21" t="s">
        <v>1</v>
      </c>
      <c r="C9" s="21" t="s">
        <v>2</v>
      </c>
      <c r="D9" s="13"/>
      <c r="E9" s="13"/>
      <c r="F9" s="46">
        <f aca="true" t="shared" si="0" ref="F9:H12">F10</f>
        <v>1064</v>
      </c>
      <c r="G9" s="46">
        <f t="shared" si="0"/>
        <v>1064</v>
      </c>
      <c r="H9" s="66">
        <f t="shared" si="0"/>
        <v>1064</v>
      </c>
    </row>
    <row r="10" spans="1:8" ht="18" customHeight="1">
      <c r="A10" s="32" t="s">
        <v>190</v>
      </c>
      <c r="B10" s="30" t="s">
        <v>1</v>
      </c>
      <c r="C10" s="30" t="s">
        <v>2</v>
      </c>
      <c r="D10" s="30" t="s">
        <v>189</v>
      </c>
      <c r="E10" s="13"/>
      <c r="F10" s="47">
        <f t="shared" si="0"/>
        <v>1064</v>
      </c>
      <c r="G10" s="47">
        <f t="shared" si="0"/>
        <v>1064</v>
      </c>
      <c r="H10" s="48">
        <f t="shared" si="0"/>
        <v>1064</v>
      </c>
    </row>
    <row r="11" spans="1:8" ht="42" customHeight="1">
      <c r="A11" s="45" t="s">
        <v>55</v>
      </c>
      <c r="B11" s="38" t="s">
        <v>1</v>
      </c>
      <c r="C11" s="38" t="s">
        <v>2</v>
      </c>
      <c r="D11" s="38" t="s">
        <v>186</v>
      </c>
      <c r="E11" s="38"/>
      <c r="F11" s="49">
        <f t="shared" si="0"/>
        <v>1064</v>
      </c>
      <c r="G11" s="49">
        <f t="shared" si="0"/>
        <v>1064</v>
      </c>
      <c r="H11" s="50">
        <f t="shared" si="0"/>
        <v>1064</v>
      </c>
    </row>
    <row r="12" spans="1:8" ht="15.75">
      <c r="A12" s="43" t="s">
        <v>34</v>
      </c>
      <c r="B12" s="13" t="s">
        <v>1</v>
      </c>
      <c r="C12" s="13" t="s">
        <v>2</v>
      </c>
      <c r="D12" s="13" t="s">
        <v>187</v>
      </c>
      <c r="E12" s="13"/>
      <c r="F12" s="51">
        <f>F13</f>
        <v>1064</v>
      </c>
      <c r="G12" s="51">
        <f t="shared" si="0"/>
        <v>1064</v>
      </c>
      <c r="H12" s="52">
        <f t="shared" si="0"/>
        <v>1064</v>
      </c>
    </row>
    <row r="13" spans="1:8" ht="75">
      <c r="A13" s="67" t="s">
        <v>160</v>
      </c>
      <c r="B13" s="13" t="s">
        <v>1</v>
      </c>
      <c r="C13" s="13" t="s">
        <v>2</v>
      </c>
      <c r="D13" s="13" t="s">
        <v>187</v>
      </c>
      <c r="E13" s="13" t="s">
        <v>114</v>
      </c>
      <c r="F13" s="51">
        <f>F14</f>
        <v>1064</v>
      </c>
      <c r="G13" s="51">
        <f>G14</f>
        <v>1064</v>
      </c>
      <c r="H13" s="52">
        <f>H14</f>
        <v>1064</v>
      </c>
    </row>
    <row r="14" spans="1:8" ht="30">
      <c r="A14" s="40" t="s">
        <v>161</v>
      </c>
      <c r="B14" s="13" t="s">
        <v>1</v>
      </c>
      <c r="C14" s="13" t="s">
        <v>2</v>
      </c>
      <c r="D14" s="13" t="s">
        <v>187</v>
      </c>
      <c r="E14" s="13" t="s">
        <v>115</v>
      </c>
      <c r="F14" s="51">
        <f>F15</f>
        <v>1064</v>
      </c>
      <c r="G14" s="51">
        <f>G15</f>
        <v>1064</v>
      </c>
      <c r="H14" s="52">
        <f>H15</f>
        <v>1064</v>
      </c>
    </row>
    <row r="15" spans="1:8" ht="30" customHeight="1">
      <c r="A15" s="40" t="s">
        <v>162</v>
      </c>
      <c r="B15" s="13" t="s">
        <v>1</v>
      </c>
      <c r="C15" s="13" t="s">
        <v>2</v>
      </c>
      <c r="D15" s="13" t="s">
        <v>187</v>
      </c>
      <c r="E15" s="13" t="s">
        <v>72</v>
      </c>
      <c r="F15" s="51">
        <v>1064</v>
      </c>
      <c r="G15" s="51">
        <v>1064</v>
      </c>
      <c r="H15" s="52">
        <v>1064</v>
      </c>
    </row>
    <row r="16" spans="1:8" ht="45" customHeight="1">
      <c r="A16" s="28" t="s">
        <v>35</v>
      </c>
      <c r="B16" s="21" t="s">
        <v>1</v>
      </c>
      <c r="C16" s="21" t="s">
        <v>20</v>
      </c>
      <c r="D16" s="13"/>
      <c r="E16" s="13"/>
      <c r="F16" s="46">
        <f aca="true" t="shared" si="1" ref="F16:H18">F17</f>
        <v>334</v>
      </c>
      <c r="G16" s="46">
        <f t="shared" si="1"/>
        <v>334</v>
      </c>
      <c r="H16" s="66">
        <f t="shared" si="1"/>
        <v>334</v>
      </c>
    </row>
    <row r="17" spans="1:8" ht="18.75" customHeight="1">
      <c r="A17" s="33" t="s">
        <v>190</v>
      </c>
      <c r="B17" s="30" t="s">
        <v>1</v>
      </c>
      <c r="C17" s="30" t="s">
        <v>20</v>
      </c>
      <c r="D17" s="31" t="s">
        <v>189</v>
      </c>
      <c r="E17" s="31"/>
      <c r="F17" s="47">
        <f t="shared" si="1"/>
        <v>334</v>
      </c>
      <c r="G17" s="47">
        <f t="shared" si="1"/>
        <v>334</v>
      </c>
      <c r="H17" s="48">
        <f t="shared" si="1"/>
        <v>334</v>
      </c>
    </row>
    <row r="18" spans="1:8" ht="47.25" customHeight="1">
      <c r="A18" s="32" t="s">
        <v>55</v>
      </c>
      <c r="B18" s="30" t="s">
        <v>1</v>
      </c>
      <c r="C18" s="30" t="s">
        <v>20</v>
      </c>
      <c r="D18" s="30" t="s">
        <v>186</v>
      </c>
      <c r="E18" s="30"/>
      <c r="F18" s="47">
        <f t="shared" si="1"/>
        <v>334</v>
      </c>
      <c r="G18" s="47">
        <f t="shared" si="1"/>
        <v>334</v>
      </c>
      <c r="H18" s="48">
        <f t="shared" si="1"/>
        <v>334</v>
      </c>
    </row>
    <row r="19" spans="1:8" ht="15.75">
      <c r="A19" s="43" t="s">
        <v>9</v>
      </c>
      <c r="B19" s="13" t="s">
        <v>1</v>
      </c>
      <c r="C19" s="13" t="s">
        <v>20</v>
      </c>
      <c r="D19" s="13" t="s">
        <v>188</v>
      </c>
      <c r="E19" s="13"/>
      <c r="F19" s="51">
        <f>F20+F25</f>
        <v>334</v>
      </c>
      <c r="G19" s="51">
        <f>G20+G25</f>
        <v>334</v>
      </c>
      <c r="H19" s="52">
        <f>H20+H25</f>
        <v>334</v>
      </c>
    </row>
    <row r="20" spans="1:8" ht="75">
      <c r="A20" s="67" t="s">
        <v>160</v>
      </c>
      <c r="B20" s="13" t="s">
        <v>1</v>
      </c>
      <c r="C20" s="13" t="s">
        <v>20</v>
      </c>
      <c r="D20" s="13" t="s">
        <v>188</v>
      </c>
      <c r="E20" s="13" t="s">
        <v>114</v>
      </c>
      <c r="F20" s="51">
        <f>F21</f>
        <v>330</v>
      </c>
      <c r="G20" s="51">
        <f>G21</f>
        <v>330</v>
      </c>
      <c r="H20" s="52">
        <f>H21</f>
        <v>330</v>
      </c>
    </row>
    <row r="21" spans="1:8" ht="30">
      <c r="A21" s="40" t="s">
        <v>161</v>
      </c>
      <c r="B21" s="13" t="s">
        <v>1</v>
      </c>
      <c r="C21" s="13" t="s">
        <v>20</v>
      </c>
      <c r="D21" s="13" t="s">
        <v>188</v>
      </c>
      <c r="E21" s="13" t="s">
        <v>115</v>
      </c>
      <c r="F21" s="51">
        <f>F22+F23+F24</f>
        <v>330</v>
      </c>
      <c r="G21" s="51">
        <f>G22+G23+G24</f>
        <v>330</v>
      </c>
      <c r="H21" s="52">
        <f>H22+H23+H24</f>
        <v>330</v>
      </c>
    </row>
    <row r="22" spans="1:8" ht="30">
      <c r="A22" s="40" t="s">
        <v>162</v>
      </c>
      <c r="B22" s="13" t="s">
        <v>1</v>
      </c>
      <c r="C22" s="13" t="s">
        <v>20</v>
      </c>
      <c r="D22" s="13" t="s">
        <v>188</v>
      </c>
      <c r="E22" s="13" t="s">
        <v>72</v>
      </c>
      <c r="F22" s="51">
        <v>308</v>
      </c>
      <c r="G22" s="51">
        <v>308</v>
      </c>
      <c r="H22" s="52">
        <v>308</v>
      </c>
    </row>
    <row r="23" spans="1:8" ht="30">
      <c r="A23" s="40" t="s">
        <v>163</v>
      </c>
      <c r="B23" s="13" t="s">
        <v>1</v>
      </c>
      <c r="C23" s="13" t="s">
        <v>20</v>
      </c>
      <c r="D23" s="13" t="s">
        <v>188</v>
      </c>
      <c r="E23" s="13" t="s">
        <v>73</v>
      </c>
      <c r="F23" s="51">
        <v>5</v>
      </c>
      <c r="G23" s="51">
        <v>5</v>
      </c>
      <c r="H23" s="52">
        <v>5</v>
      </c>
    </row>
    <row r="24" spans="1:8" ht="47.25" customHeight="1">
      <c r="A24" s="40" t="s">
        <v>302</v>
      </c>
      <c r="B24" s="13" t="s">
        <v>1</v>
      </c>
      <c r="C24" s="13" t="s">
        <v>20</v>
      </c>
      <c r="D24" s="13" t="s">
        <v>188</v>
      </c>
      <c r="E24" s="13" t="s">
        <v>164</v>
      </c>
      <c r="F24" s="51">
        <v>17</v>
      </c>
      <c r="G24" s="51">
        <v>17</v>
      </c>
      <c r="H24" s="52">
        <v>17</v>
      </c>
    </row>
    <row r="25" spans="1:8" ht="30">
      <c r="A25" s="40" t="s">
        <v>165</v>
      </c>
      <c r="B25" s="13" t="s">
        <v>1</v>
      </c>
      <c r="C25" s="13" t="s">
        <v>20</v>
      </c>
      <c r="D25" s="13" t="s">
        <v>188</v>
      </c>
      <c r="E25" s="13" t="s">
        <v>116</v>
      </c>
      <c r="F25" s="51">
        <f aca="true" t="shared" si="2" ref="F25:H26">F26</f>
        <v>4</v>
      </c>
      <c r="G25" s="51">
        <f t="shared" si="2"/>
        <v>4</v>
      </c>
      <c r="H25" s="52">
        <f t="shared" si="2"/>
        <v>4</v>
      </c>
    </row>
    <row r="26" spans="1:8" ht="30">
      <c r="A26" s="40" t="s">
        <v>166</v>
      </c>
      <c r="B26" s="13" t="s">
        <v>1</v>
      </c>
      <c r="C26" s="13" t="s">
        <v>20</v>
      </c>
      <c r="D26" s="13" t="s">
        <v>188</v>
      </c>
      <c r="E26" s="13" t="s">
        <v>117</v>
      </c>
      <c r="F26" s="51">
        <f t="shared" si="2"/>
        <v>4</v>
      </c>
      <c r="G26" s="51">
        <f t="shared" si="2"/>
        <v>4</v>
      </c>
      <c r="H26" s="52">
        <f t="shared" si="2"/>
        <v>4</v>
      </c>
    </row>
    <row r="27" spans="1:8" ht="30">
      <c r="A27" s="40" t="s">
        <v>167</v>
      </c>
      <c r="B27" s="13" t="s">
        <v>1</v>
      </c>
      <c r="C27" s="13" t="s">
        <v>20</v>
      </c>
      <c r="D27" s="13" t="s">
        <v>188</v>
      </c>
      <c r="E27" s="13" t="s">
        <v>75</v>
      </c>
      <c r="F27" s="51">
        <v>4</v>
      </c>
      <c r="G27" s="51">
        <v>4</v>
      </c>
      <c r="H27" s="52">
        <v>4</v>
      </c>
    </row>
    <row r="28" spans="1:8" ht="45" customHeight="1">
      <c r="A28" s="22" t="s">
        <v>59</v>
      </c>
      <c r="B28" s="21" t="s">
        <v>1</v>
      </c>
      <c r="C28" s="21" t="s">
        <v>6</v>
      </c>
      <c r="D28" s="13"/>
      <c r="E28" s="13"/>
      <c r="F28" s="46">
        <f>F29+F34</f>
        <v>9544</v>
      </c>
      <c r="G28" s="46">
        <f>G29+G34</f>
        <v>8044</v>
      </c>
      <c r="H28" s="46">
        <f>H29+H34</f>
        <v>7466</v>
      </c>
    </row>
    <row r="29" spans="1:8" ht="43.5" customHeight="1">
      <c r="A29" s="32" t="s">
        <v>349</v>
      </c>
      <c r="B29" s="30" t="s">
        <v>1</v>
      </c>
      <c r="C29" s="30" t="s">
        <v>6</v>
      </c>
      <c r="D29" s="30" t="s">
        <v>12</v>
      </c>
      <c r="E29" s="30"/>
      <c r="F29" s="47">
        <f aca="true" t="shared" si="3" ref="F29:H32">F30</f>
        <v>50</v>
      </c>
      <c r="G29" s="47">
        <f t="shared" si="3"/>
        <v>0</v>
      </c>
      <c r="H29" s="47">
        <f t="shared" si="3"/>
        <v>0</v>
      </c>
    </row>
    <row r="30" spans="1:8" ht="54.75" customHeight="1">
      <c r="A30" s="32" t="s">
        <v>350</v>
      </c>
      <c r="B30" s="30" t="s">
        <v>1</v>
      </c>
      <c r="C30" s="30" t="s">
        <v>6</v>
      </c>
      <c r="D30" s="30" t="s">
        <v>340</v>
      </c>
      <c r="E30" s="30"/>
      <c r="F30" s="47">
        <f t="shared" si="3"/>
        <v>50</v>
      </c>
      <c r="G30" s="47">
        <f t="shared" si="3"/>
        <v>0</v>
      </c>
      <c r="H30" s="47">
        <f t="shared" si="3"/>
        <v>0</v>
      </c>
    </row>
    <row r="31" spans="1:8" ht="34.5" customHeight="1">
      <c r="A31" s="40" t="s">
        <v>165</v>
      </c>
      <c r="B31" s="12" t="s">
        <v>1</v>
      </c>
      <c r="C31" s="12" t="s">
        <v>6</v>
      </c>
      <c r="D31" s="12" t="s">
        <v>340</v>
      </c>
      <c r="E31" s="12" t="s">
        <v>116</v>
      </c>
      <c r="F31" s="51">
        <f t="shared" si="3"/>
        <v>50</v>
      </c>
      <c r="G31" s="51">
        <f t="shared" si="3"/>
        <v>0</v>
      </c>
      <c r="H31" s="51">
        <f t="shared" si="3"/>
        <v>0</v>
      </c>
    </row>
    <row r="32" spans="1:8" ht="29.25" customHeight="1">
      <c r="A32" s="40" t="s">
        <v>166</v>
      </c>
      <c r="B32" s="12" t="s">
        <v>1</v>
      </c>
      <c r="C32" s="12" t="s">
        <v>6</v>
      </c>
      <c r="D32" s="12" t="s">
        <v>340</v>
      </c>
      <c r="E32" s="12" t="s">
        <v>117</v>
      </c>
      <c r="F32" s="51">
        <f t="shared" si="3"/>
        <v>50</v>
      </c>
      <c r="G32" s="51">
        <f t="shared" si="3"/>
        <v>0</v>
      </c>
      <c r="H32" s="51">
        <f t="shared" si="3"/>
        <v>0</v>
      </c>
    </row>
    <row r="33" spans="1:8" ht="33" customHeight="1">
      <c r="A33" s="42" t="s">
        <v>77</v>
      </c>
      <c r="B33" s="12" t="s">
        <v>1</v>
      </c>
      <c r="C33" s="12" t="s">
        <v>6</v>
      </c>
      <c r="D33" s="12" t="s">
        <v>340</v>
      </c>
      <c r="E33" s="12" t="s">
        <v>74</v>
      </c>
      <c r="F33" s="51">
        <v>50</v>
      </c>
      <c r="G33" s="51">
        <v>0</v>
      </c>
      <c r="H33" s="52">
        <v>0</v>
      </c>
    </row>
    <row r="34" spans="1:8" ht="15.75" customHeight="1">
      <c r="A34" s="32" t="s">
        <v>190</v>
      </c>
      <c r="B34" s="30" t="s">
        <v>1</v>
      </c>
      <c r="C34" s="30" t="s">
        <v>6</v>
      </c>
      <c r="D34" s="30" t="s">
        <v>189</v>
      </c>
      <c r="E34" s="30"/>
      <c r="F34" s="47">
        <f>F35</f>
        <v>9494</v>
      </c>
      <c r="G34" s="47">
        <f>G35</f>
        <v>8044</v>
      </c>
      <c r="H34" s="48">
        <f>H35</f>
        <v>7466</v>
      </c>
    </row>
    <row r="35" spans="1:8" ht="42.75" customHeight="1">
      <c r="A35" s="32" t="s">
        <v>55</v>
      </c>
      <c r="B35" s="30" t="s">
        <v>1</v>
      </c>
      <c r="C35" s="30" t="s">
        <v>6</v>
      </c>
      <c r="D35" s="30" t="s">
        <v>186</v>
      </c>
      <c r="E35" s="30"/>
      <c r="F35" s="47">
        <f>F36+F48</f>
        <v>9494</v>
      </c>
      <c r="G35" s="47">
        <f>G36+G48</f>
        <v>8044</v>
      </c>
      <c r="H35" s="48">
        <f>H36+H48</f>
        <v>7466</v>
      </c>
    </row>
    <row r="36" spans="1:8" ht="15.75">
      <c r="A36" s="54" t="s">
        <v>9</v>
      </c>
      <c r="B36" s="38" t="s">
        <v>1</v>
      </c>
      <c r="C36" s="38" t="s">
        <v>6</v>
      </c>
      <c r="D36" s="38" t="s">
        <v>188</v>
      </c>
      <c r="E36" s="38"/>
      <c r="F36" s="49">
        <f>F37+F41+F45</f>
        <v>9048</v>
      </c>
      <c r="G36" s="49">
        <f>G37+G41+G45</f>
        <v>7598</v>
      </c>
      <c r="H36" s="50">
        <f>H37+H41+H45</f>
        <v>7020</v>
      </c>
    </row>
    <row r="37" spans="1:8" ht="75">
      <c r="A37" s="67" t="s">
        <v>160</v>
      </c>
      <c r="B37" s="13" t="s">
        <v>1</v>
      </c>
      <c r="C37" s="13" t="s">
        <v>6</v>
      </c>
      <c r="D37" s="13" t="s">
        <v>188</v>
      </c>
      <c r="E37" s="13" t="s">
        <v>114</v>
      </c>
      <c r="F37" s="51">
        <f>F38</f>
        <v>8063</v>
      </c>
      <c r="G37" s="51">
        <f>G38</f>
        <v>7500</v>
      </c>
      <c r="H37" s="52">
        <f>H38</f>
        <v>6950</v>
      </c>
    </row>
    <row r="38" spans="1:8" ht="30">
      <c r="A38" s="40" t="s">
        <v>161</v>
      </c>
      <c r="B38" s="13" t="s">
        <v>1</v>
      </c>
      <c r="C38" s="13" t="s">
        <v>6</v>
      </c>
      <c r="D38" s="13" t="s">
        <v>188</v>
      </c>
      <c r="E38" s="13" t="s">
        <v>115</v>
      </c>
      <c r="F38" s="51">
        <f>F39+F40</f>
        <v>8063</v>
      </c>
      <c r="G38" s="51">
        <f>G39+G40</f>
        <v>7500</v>
      </c>
      <c r="H38" s="52">
        <f>H39+H40</f>
        <v>6950</v>
      </c>
    </row>
    <row r="39" spans="1:8" ht="30">
      <c r="A39" s="40" t="s">
        <v>162</v>
      </c>
      <c r="B39" s="13" t="s">
        <v>1</v>
      </c>
      <c r="C39" s="13" t="s">
        <v>6</v>
      </c>
      <c r="D39" s="13" t="s">
        <v>188</v>
      </c>
      <c r="E39" s="13" t="s">
        <v>72</v>
      </c>
      <c r="F39" s="51">
        <v>8041</v>
      </c>
      <c r="G39" s="51">
        <v>7490</v>
      </c>
      <c r="H39" s="52">
        <v>6940</v>
      </c>
    </row>
    <row r="40" spans="1:8" ht="30">
      <c r="A40" s="40" t="s">
        <v>163</v>
      </c>
      <c r="B40" s="13" t="s">
        <v>1</v>
      </c>
      <c r="C40" s="13" t="s">
        <v>6</v>
      </c>
      <c r="D40" s="13" t="s">
        <v>188</v>
      </c>
      <c r="E40" s="13" t="s">
        <v>73</v>
      </c>
      <c r="F40" s="51">
        <v>22</v>
      </c>
      <c r="G40" s="51">
        <v>10</v>
      </c>
      <c r="H40" s="52">
        <v>10</v>
      </c>
    </row>
    <row r="41" spans="1:8" ht="30">
      <c r="A41" s="40" t="s">
        <v>165</v>
      </c>
      <c r="B41" s="13" t="s">
        <v>1</v>
      </c>
      <c r="C41" s="13" t="s">
        <v>6</v>
      </c>
      <c r="D41" s="13" t="s">
        <v>188</v>
      </c>
      <c r="E41" s="13" t="s">
        <v>116</v>
      </c>
      <c r="F41" s="51">
        <f>F42</f>
        <v>928</v>
      </c>
      <c r="G41" s="51">
        <f>G42</f>
        <v>73</v>
      </c>
      <c r="H41" s="52">
        <f>H42</f>
        <v>45</v>
      </c>
    </row>
    <row r="42" spans="1:8" ht="30">
      <c r="A42" s="40" t="s">
        <v>166</v>
      </c>
      <c r="B42" s="13" t="s">
        <v>1</v>
      </c>
      <c r="C42" s="13" t="s">
        <v>6</v>
      </c>
      <c r="D42" s="13" t="s">
        <v>188</v>
      </c>
      <c r="E42" s="13" t="s">
        <v>117</v>
      </c>
      <c r="F42" s="51">
        <f>F43+F44</f>
        <v>928</v>
      </c>
      <c r="G42" s="51">
        <f>G43+G44</f>
        <v>73</v>
      </c>
      <c r="H42" s="52">
        <f>H43+H44</f>
        <v>45</v>
      </c>
    </row>
    <row r="43" spans="1:8" ht="30">
      <c r="A43" s="40" t="s">
        <v>77</v>
      </c>
      <c r="B43" s="13" t="s">
        <v>1</v>
      </c>
      <c r="C43" s="13" t="s">
        <v>6</v>
      </c>
      <c r="D43" s="13" t="s">
        <v>188</v>
      </c>
      <c r="E43" s="13" t="s">
        <v>74</v>
      </c>
      <c r="F43" s="51">
        <v>60</v>
      </c>
      <c r="G43" s="51">
        <v>45</v>
      </c>
      <c r="H43" s="52">
        <v>25</v>
      </c>
    </row>
    <row r="44" spans="1:8" ht="30">
      <c r="A44" s="40" t="s">
        <v>167</v>
      </c>
      <c r="B44" s="13" t="s">
        <v>1</v>
      </c>
      <c r="C44" s="13" t="s">
        <v>6</v>
      </c>
      <c r="D44" s="13" t="s">
        <v>188</v>
      </c>
      <c r="E44" s="13" t="s">
        <v>75</v>
      </c>
      <c r="F44" s="51">
        <v>868</v>
      </c>
      <c r="G44" s="51">
        <v>28</v>
      </c>
      <c r="H44" s="52">
        <v>20</v>
      </c>
    </row>
    <row r="45" spans="1:8" ht="15.75">
      <c r="A45" s="40" t="s">
        <v>119</v>
      </c>
      <c r="B45" s="13" t="s">
        <v>1</v>
      </c>
      <c r="C45" s="13" t="s">
        <v>6</v>
      </c>
      <c r="D45" s="13" t="s">
        <v>188</v>
      </c>
      <c r="E45" s="13" t="s">
        <v>118</v>
      </c>
      <c r="F45" s="51">
        <f aca="true" t="shared" si="4" ref="F45:H46">F46</f>
        <v>57</v>
      </c>
      <c r="G45" s="51">
        <f t="shared" si="4"/>
        <v>25</v>
      </c>
      <c r="H45" s="52">
        <f t="shared" si="4"/>
        <v>25</v>
      </c>
    </row>
    <row r="46" spans="1:8" ht="15.75">
      <c r="A46" s="40" t="s">
        <v>168</v>
      </c>
      <c r="B46" s="13" t="s">
        <v>1</v>
      </c>
      <c r="C46" s="13" t="s">
        <v>6</v>
      </c>
      <c r="D46" s="13" t="s">
        <v>188</v>
      </c>
      <c r="E46" s="13" t="s">
        <v>120</v>
      </c>
      <c r="F46" s="51">
        <f t="shared" si="4"/>
        <v>57</v>
      </c>
      <c r="G46" s="51">
        <f t="shared" si="4"/>
        <v>25</v>
      </c>
      <c r="H46" s="52">
        <f t="shared" si="4"/>
        <v>25</v>
      </c>
    </row>
    <row r="47" spans="1:8" ht="15.75">
      <c r="A47" s="41" t="s">
        <v>78</v>
      </c>
      <c r="B47" s="13" t="s">
        <v>1</v>
      </c>
      <c r="C47" s="13" t="s">
        <v>6</v>
      </c>
      <c r="D47" s="13" t="s">
        <v>188</v>
      </c>
      <c r="E47" s="13" t="s">
        <v>76</v>
      </c>
      <c r="F47" s="51">
        <v>57</v>
      </c>
      <c r="G47" s="51">
        <v>25</v>
      </c>
      <c r="H47" s="52">
        <v>25</v>
      </c>
    </row>
    <row r="48" spans="1:8" ht="30">
      <c r="A48" s="53" t="s">
        <v>303</v>
      </c>
      <c r="B48" s="39" t="s">
        <v>1</v>
      </c>
      <c r="C48" s="39" t="s">
        <v>6</v>
      </c>
      <c r="D48" s="39" t="s">
        <v>191</v>
      </c>
      <c r="E48" s="39"/>
      <c r="F48" s="49">
        <f>F49+F52</f>
        <v>446</v>
      </c>
      <c r="G48" s="49">
        <f>G49+G52</f>
        <v>446</v>
      </c>
      <c r="H48" s="50">
        <f>H49+H52</f>
        <v>446</v>
      </c>
    </row>
    <row r="49" spans="1:8" ht="75">
      <c r="A49" s="67" t="s">
        <v>160</v>
      </c>
      <c r="B49" s="13" t="s">
        <v>1</v>
      </c>
      <c r="C49" s="13" t="s">
        <v>6</v>
      </c>
      <c r="D49" s="13" t="s">
        <v>191</v>
      </c>
      <c r="E49" s="13" t="s">
        <v>114</v>
      </c>
      <c r="F49" s="51">
        <f aca="true" t="shared" si="5" ref="F49:H50">F50</f>
        <v>400</v>
      </c>
      <c r="G49" s="51">
        <f t="shared" si="5"/>
        <v>400</v>
      </c>
      <c r="H49" s="52">
        <f t="shared" si="5"/>
        <v>400</v>
      </c>
    </row>
    <row r="50" spans="1:8" ht="30">
      <c r="A50" s="40" t="s">
        <v>161</v>
      </c>
      <c r="B50" s="13" t="s">
        <v>1</v>
      </c>
      <c r="C50" s="13" t="s">
        <v>6</v>
      </c>
      <c r="D50" s="13" t="s">
        <v>191</v>
      </c>
      <c r="E50" s="13" t="s">
        <v>115</v>
      </c>
      <c r="F50" s="51">
        <f t="shared" si="5"/>
        <v>400</v>
      </c>
      <c r="G50" s="51">
        <f t="shared" si="5"/>
        <v>400</v>
      </c>
      <c r="H50" s="52">
        <f t="shared" si="5"/>
        <v>400</v>
      </c>
    </row>
    <row r="51" spans="1:8" ht="30">
      <c r="A51" s="40" t="s">
        <v>162</v>
      </c>
      <c r="B51" s="13" t="s">
        <v>1</v>
      </c>
      <c r="C51" s="13" t="s">
        <v>6</v>
      </c>
      <c r="D51" s="13" t="s">
        <v>191</v>
      </c>
      <c r="E51" s="13" t="s">
        <v>72</v>
      </c>
      <c r="F51" s="51">
        <v>400</v>
      </c>
      <c r="G51" s="51">
        <v>400</v>
      </c>
      <c r="H51" s="52">
        <v>400</v>
      </c>
    </row>
    <row r="52" spans="1:8" ht="30">
      <c r="A52" s="40" t="s">
        <v>165</v>
      </c>
      <c r="B52" s="13" t="s">
        <v>1</v>
      </c>
      <c r="C52" s="13" t="s">
        <v>6</v>
      </c>
      <c r="D52" s="13" t="s">
        <v>191</v>
      </c>
      <c r="E52" s="13" t="s">
        <v>116</v>
      </c>
      <c r="F52" s="51">
        <f aca="true" t="shared" si="6" ref="F52:H53">F53</f>
        <v>46</v>
      </c>
      <c r="G52" s="51">
        <f t="shared" si="6"/>
        <v>46</v>
      </c>
      <c r="H52" s="52">
        <f t="shared" si="6"/>
        <v>46</v>
      </c>
    </row>
    <row r="53" spans="1:8" ht="30">
      <c r="A53" s="40" t="s">
        <v>166</v>
      </c>
      <c r="B53" s="13" t="s">
        <v>1</v>
      </c>
      <c r="C53" s="13" t="s">
        <v>6</v>
      </c>
      <c r="D53" s="13" t="s">
        <v>191</v>
      </c>
      <c r="E53" s="13" t="s">
        <v>117</v>
      </c>
      <c r="F53" s="51">
        <f t="shared" si="6"/>
        <v>46</v>
      </c>
      <c r="G53" s="51">
        <f t="shared" si="6"/>
        <v>46</v>
      </c>
      <c r="H53" s="52">
        <f t="shared" si="6"/>
        <v>46</v>
      </c>
    </row>
    <row r="54" spans="1:8" ht="30">
      <c r="A54" s="40" t="s">
        <v>167</v>
      </c>
      <c r="B54" s="13" t="s">
        <v>1</v>
      </c>
      <c r="C54" s="13" t="s">
        <v>6</v>
      </c>
      <c r="D54" s="13" t="s">
        <v>191</v>
      </c>
      <c r="E54" s="13" t="s">
        <v>75</v>
      </c>
      <c r="F54" s="51">
        <v>46</v>
      </c>
      <c r="G54" s="51">
        <v>46</v>
      </c>
      <c r="H54" s="52">
        <v>46</v>
      </c>
    </row>
    <row r="55" spans="1:8" ht="28.5">
      <c r="A55" s="22" t="s">
        <v>29</v>
      </c>
      <c r="B55" s="21" t="s">
        <v>1</v>
      </c>
      <c r="C55" s="21" t="s">
        <v>18</v>
      </c>
      <c r="D55" s="12"/>
      <c r="E55" s="12"/>
      <c r="F55" s="46">
        <f>F56+F61+F75+F84</f>
        <v>5813</v>
      </c>
      <c r="G55" s="46">
        <f>G56+G61+G75+G84</f>
        <v>5083</v>
      </c>
      <c r="H55" s="46">
        <f>H56+H61+H75+H84</f>
        <v>4867</v>
      </c>
    </row>
    <row r="56" spans="1:8" ht="45">
      <c r="A56" s="32" t="s">
        <v>349</v>
      </c>
      <c r="B56" s="30" t="s">
        <v>1</v>
      </c>
      <c r="C56" s="30" t="s">
        <v>18</v>
      </c>
      <c r="D56" s="30" t="s">
        <v>12</v>
      </c>
      <c r="E56" s="30"/>
      <c r="F56" s="47">
        <f aca="true" t="shared" si="7" ref="F56:H59">F57</f>
        <v>662.1</v>
      </c>
      <c r="G56" s="47">
        <f t="shared" si="7"/>
        <v>0</v>
      </c>
      <c r="H56" s="47">
        <f t="shared" si="7"/>
        <v>0</v>
      </c>
    </row>
    <row r="57" spans="1:8" ht="45">
      <c r="A57" s="32" t="s">
        <v>350</v>
      </c>
      <c r="B57" s="30" t="s">
        <v>1</v>
      </c>
      <c r="C57" s="30" t="s">
        <v>18</v>
      </c>
      <c r="D57" s="30" t="s">
        <v>340</v>
      </c>
      <c r="E57" s="30"/>
      <c r="F57" s="47">
        <f t="shared" si="7"/>
        <v>662.1</v>
      </c>
      <c r="G57" s="47">
        <f t="shared" si="7"/>
        <v>0</v>
      </c>
      <c r="H57" s="47">
        <f t="shared" si="7"/>
        <v>0</v>
      </c>
    </row>
    <row r="58" spans="1:8" ht="30">
      <c r="A58" s="40" t="s">
        <v>165</v>
      </c>
      <c r="B58" s="12" t="s">
        <v>1</v>
      </c>
      <c r="C58" s="12" t="s">
        <v>18</v>
      </c>
      <c r="D58" s="12" t="s">
        <v>340</v>
      </c>
      <c r="E58" s="12" t="s">
        <v>116</v>
      </c>
      <c r="F58" s="51">
        <f t="shared" si="7"/>
        <v>662.1</v>
      </c>
      <c r="G58" s="51">
        <f t="shared" si="7"/>
        <v>0</v>
      </c>
      <c r="H58" s="51">
        <f t="shared" si="7"/>
        <v>0</v>
      </c>
    </row>
    <row r="59" spans="1:8" ht="30">
      <c r="A59" s="40" t="s">
        <v>166</v>
      </c>
      <c r="B59" s="12" t="s">
        <v>1</v>
      </c>
      <c r="C59" s="12" t="s">
        <v>18</v>
      </c>
      <c r="D59" s="12" t="s">
        <v>340</v>
      </c>
      <c r="E59" s="12" t="s">
        <v>117</v>
      </c>
      <c r="F59" s="51">
        <f t="shared" si="7"/>
        <v>662.1</v>
      </c>
      <c r="G59" s="51">
        <f t="shared" si="7"/>
        <v>0</v>
      </c>
      <c r="H59" s="51">
        <f t="shared" si="7"/>
        <v>0</v>
      </c>
    </row>
    <row r="60" spans="1:8" ht="30">
      <c r="A60" s="42" t="s">
        <v>77</v>
      </c>
      <c r="B60" s="12" t="s">
        <v>1</v>
      </c>
      <c r="C60" s="12" t="s">
        <v>18</v>
      </c>
      <c r="D60" s="12" t="s">
        <v>340</v>
      </c>
      <c r="E60" s="12" t="s">
        <v>74</v>
      </c>
      <c r="F60" s="51">
        <v>662.1</v>
      </c>
      <c r="G60" s="51">
        <v>0</v>
      </c>
      <c r="H60" s="52">
        <v>0</v>
      </c>
    </row>
    <row r="61" spans="1:8" ht="15.75">
      <c r="A61" s="32" t="s">
        <v>190</v>
      </c>
      <c r="B61" s="30" t="s">
        <v>1</v>
      </c>
      <c r="C61" s="30" t="s">
        <v>18</v>
      </c>
      <c r="D61" s="30" t="s">
        <v>189</v>
      </c>
      <c r="E61" s="30"/>
      <c r="F61" s="47">
        <f aca="true" t="shared" si="8" ref="F61:H62">F62</f>
        <v>4663.9</v>
      </c>
      <c r="G61" s="47">
        <f t="shared" si="8"/>
        <v>4616</v>
      </c>
      <c r="H61" s="48">
        <f t="shared" si="8"/>
        <v>4418</v>
      </c>
    </row>
    <row r="62" spans="1:8" ht="45">
      <c r="A62" s="45" t="s">
        <v>55</v>
      </c>
      <c r="B62" s="38" t="s">
        <v>1</v>
      </c>
      <c r="C62" s="38" t="s">
        <v>18</v>
      </c>
      <c r="D62" s="38" t="s">
        <v>186</v>
      </c>
      <c r="E62" s="38"/>
      <c r="F62" s="51">
        <f t="shared" si="8"/>
        <v>4663.9</v>
      </c>
      <c r="G62" s="51">
        <f t="shared" si="8"/>
        <v>4616</v>
      </c>
      <c r="H62" s="52">
        <f t="shared" si="8"/>
        <v>4418</v>
      </c>
    </row>
    <row r="63" spans="1:8" ht="15.75">
      <c r="A63" s="43" t="s">
        <v>9</v>
      </c>
      <c r="B63" s="13" t="s">
        <v>1</v>
      </c>
      <c r="C63" s="13" t="s">
        <v>18</v>
      </c>
      <c r="D63" s="13" t="s">
        <v>188</v>
      </c>
      <c r="E63" s="13"/>
      <c r="F63" s="51">
        <f>F64+F68+F72</f>
        <v>4663.9</v>
      </c>
      <c r="G63" s="51">
        <f>G64+G68+G72</f>
        <v>4616</v>
      </c>
      <c r="H63" s="52">
        <f>H64+H68+H72</f>
        <v>4418</v>
      </c>
    </row>
    <row r="64" spans="1:8" ht="75">
      <c r="A64" s="67" t="s">
        <v>160</v>
      </c>
      <c r="B64" s="13" t="s">
        <v>1</v>
      </c>
      <c r="C64" s="13" t="s">
        <v>18</v>
      </c>
      <c r="D64" s="13" t="s">
        <v>188</v>
      </c>
      <c r="E64" s="13" t="s">
        <v>114</v>
      </c>
      <c r="F64" s="51">
        <f>F65</f>
        <v>4412</v>
      </c>
      <c r="G64" s="51">
        <f>G65</f>
        <v>4616</v>
      </c>
      <c r="H64" s="52">
        <f>H65</f>
        <v>4418</v>
      </c>
    </row>
    <row r="65" spans="1:8" ht="30">
      <c r="A65" s="40" t="s">
        <v>161</v>
      </c>
      <c r="B65" s="13" t="s">
        <v>1</v>
      </c>
      <c r="C65" s="13" t="s">
        <v>18</v>
      </c>
      <c r="D65" s="13" t="s">
        <v>188</v>
      </c>
      <c r="E65" s="13" t="s">
        <v>115</v>
      </c>
      <c r="F65" s="51">
        <f>F66+F67</f>
        <v>4412</v>
      </c>
      <c r="G65" s="51">
        <f>G66+G67</f>
        <v>4616</v>
      </c>
      <c r="H65" s="52">
        <f>H66+H67</f>
        <v>4418</v>
      </c>
    </row>
    <row r="66" spans="1:8" ht="30">
      <c r="A66" s="40" t="s">
        <v>162</v>
      </c>
      <c r="B66" s="13" t="s">
        <v>1</v>
      </c>
      <c r="C66" s="13" t="s">
        <v>18</v>
      </c>
      <c r="D66" s="13" t="s">
        <v>188</v>
      </c>
      <c r="E66" s="13" t="s">
        <v>72</v>
      </c>
      <c r="F66" s="51">
        <v>4408</v>
      </c>
      <c r="G66" s="51">
        <v>4616</v>
      </c>
      <c r="H66" s="52">
        <v>4418</v>
      </c>
    </row>
    <row r="67" spans="1:8" ht="30">
      <c r="A67" s="40" t="s">
        <v>163</v>
      </c>
      <c r="B67" s="13" t="s">
        <v>1</v>
      </c>
      <c r="C67" s="13" t="s">
        <v>18</v>
      </c>
      <c r="D67" s="13" t="s">
        <v>188</v>
      </c>
      <c r="E67" s="13" t="s">
        <v>73</v>
      </c>
      <c r="F67" s="51">
        <v>4</v>
      </c>
      <c r="G67" s="51">
        <v>0</v>
      </c>
      <c r="H67" s="52">
        <v>0</v>
      </c>
    </row>
    <row r="68" spans="1:8" ht="30">
      <c r="A68" s="40" t="s">
        <v>165</v>
      </c>
      <c r="B68" s="13" t="s">
        <v>1</v>
      </c>
      <c r="C68" s="13" t="s">
        <v>18</v>
      </c>
      <c r="D68" s="13" t="s">
        <v>188</v>
      </c>
      <c r="E68" s="13" t="s">
        <v>116</v>
      </c>
      <c r="F68" s="51">
        <f>F69</f>
        <v>248.9</v>
      </c>
      <c r="G68" s="51">
        <f>G69</f>
        <v>0</v>
      </c>
      <c r="H68" s="52">
        <f>H69</f>
        <v>0</v>
      </c>
    </row>
    <row r="69" spans="1:8" ht="30">
      <c r="A69" s="40" t="s">
        <v>166</v>
      </c>
      <c r="B69" s="13" t="s">
        <v>1</v>
      </c>
      <c r="C69" s="13" t="s">
        <v>18</v>
      </c>
      <c r="D69" s="13" t="s">
        <v>188</v>
      </c>
      <c r="E69" s="13" t="s">
        <v>117</v>
      </c>
      <c r="F69" s="51">
        <f>F70+F71</f>
        <v>248.9</v>
      </c>
      <c r="G69" s="51">
        <f>G70+G71</f>
        <v>0</v>
      </c>
      <c r="H69" s="52">
        <f>H70+H71</f>
        <v>0</v>
      </c>
    </row>
    <row r="70" spans="1:8" ht="30">
      <c r="A70" s="40" t="s">
        <v>77</v>
      </c>
      <c r="B70" s="13" t="s">
        <v>1</v>
      </c>
      <c r="C70" s="13" t="s">
        <v>18</v>
      </c>
      <c r="D70" s="13" t="s">
        <v>188</v>
      </c>
      <c r="E70" s="13" t="s">
        <v>74</v>
      </c>
      <c r="F70" s="51">
        <v>76.9</v>
      </c>
      <c r="G70" s="51">
        <v>0</v>
      </c>
      <c r="H70" s="52">
        <v>0</v>
      </c>
    </row>
    <row r="71" spans="1:8" ht="30">
      <c r="A71" s="40" t="s">
        <v>167</v>
      </c>
      <c r="B71" s="13" t="s">
        <v>1</v>
      </c>
      <c r="C71" s="13" t="s">
        <v>18</v>
      </c>
      <c r="D71" s="13" t="s">
        <v>188</v>
      </c>
      <c r="E71" s="13" t="s">
        <v>75</v>
      </c>
      <c r="F71" s="51">
        <v>172</v>
      </c>
      <c r="G71" s="51">
        <v>0</v>
      </c>
      <c r="H71" s="52">
        <v>0</v>
      </c>
    </row>
    <row r="72" spans="1:8" ht="15.75">
      <c r="A72" s="40" t="s">
        <v>119</v>
      </c>
      <c r="B72" s="13" t="s">
        <v>1</v>
      </c>
      <c r="C72" s="13" t="s">
        <v>18</v>
      </c>
      <c r="D72" s="13" t="s">
        <v>188</v>
      </c>
      <c r="E72" s="13" t="s">
        <v>118</v>
      </c>
      <c r="F72" s="51">
        <f aca="true" t="shared" si="9" ref="F72:H73">F73</f>
        <v>3</v>
      </c>
      <c r="G72" s="51">
        <f t="shared" si="9"/>
        <v>0</v>
      </c>
      <c r="H72" s="52">
        <f t="shared" si="9"/>
        <v>0</v>
      </c>
    </row>
    <row r="73" spans="1:8" ht="15.75">
      <c r="A73" s="40" t="s">
        <v>168</v>
      </c>
      <c r="B73" s="13" t="s">
        <v>1</v>
      </c>
      <c r="C73" s="13" t="s">
        <v>18</v>
      </c>
      <c r="D73" s="13" t="s">
        <v>188</v>
      </c>
      <c r="E73" s="13" t="s">
        <v>120</v>
      </c>
      <c r="F73" s="51">
        <f t="shared" si="9"/>
        <v>3</v>
      </c>
      <c r="G73" s="51">
        <f t="shared" si="9"/>
        <v>0</v>
      </c>
      <c r="H73" s="52">
        <f t="shared" si="9"/>
        <v>0</v>
      </c>
    </row>
    <row r="74" spans="1:8" ht="15.75">
      <c r="A74" s="41" t="s">
        <v>78</v>
      </c>
      <c r="B74" s="13" t="s">
        <v>1</v>
      </c>
      <c r="C74" s="13" t="s">
        <v>18</v>
      </c>
      <c r="D74" s="13" t="s">
        <v>188</v>
      </c>
      <c r="E74" s="13" t="s">
        <v>76</v>
      </c>
      <c r="F74" s="51">
        <v>3</v>
      </c>
      <c r="G74" s="51">
        <v>0</v>
      </c>
      <c r="H74" s="52">
        <v>0</v>
      </c>
    </row>
    <row r="75" spans="1:8" ht="15.75">
      <c r="A75" s="22" t="s">
        <v>298</v>
      </c>
      <c r="B75" s="21" t="s">
        <v>1</v>
      </c>
      <c r="C75" s="21" t="s">
        <v>18</v>
      </c>
      <c r="D75" s="21" t="s">
        <v>295</v>
      </c>
      <c r="E75" s="21"/>
      <c r="F75" s="46">
        <f>F76+F80</f>
        <v>447</v>
      </c>
      <c r="G75" s="46">
        <f>G76+G80</f>
        <v>427</v>
      </c>
      <c r="H75" s="66">
        <f>H76+H80</f>
        <v>409</v>
      </c>
    </row>
    <row r="76" spans="1:8" ht="75">
      <c r="A76" s="68" t="s">
        <v>160</v>
      </c>
      <c r="B76" s="38" t="s">
        <v>1</v>
      </c>
      <c r="C76" s="38" t="s">
        <v>18</v>
      </c>
      <c r="D76" s="38" t="s">
        <v>295</v>
      </c>
      <c r="E76" s="38" t="s">
        <v>114</v>
      </c>
      <c r="F76" s="49">
        <f>F77</f>
        <v>404.1</v>
      </c>
      <c r="G76" s="49">
        <f>G77</f>
        <v>422</v>
      </c>
      <c r="H76" s="50">
        <f>H77</f>
        <v>404</v>
      </c>
    </row>
    <row r="77" spans="1:8" ht="30">
      <c r="A77" s="40" t="s">
        <v>161</v>
      </c>
      <c r="B77" s="12" t="s">
        <v>1</v>
      </c>
      <c r="C77" s="12" t="s">
        <v>18</v>
      </c>
      <c r="D77" s="12" t="s">
        <v>295</v>
      </c>
      <c r="E77" s="12" t="s">
        <v>115</v>
      </c>
      <c r="F77" s="51">
        <f>F78+F79</f>
        <v>404.1</v>
      </c>
      <c r="G77" s="51">
        <f>G78+G79</f>
        <v>422</v>
      </c>
      <c r="H77" s="52">
        <f>H78+H79</f>
        <v>404</v>
      </c>
    </row>
    <row r="78" spans="1:8" ht="30">
      <c r="A78" s="40" t="s">
        <v>162</v>
      </c>
      <c r="B78" s="12" t="s">
        <v>1</v>
      </c>
      <c r="C78" s="12" t="s">
        <v>18</v>
      </c>
      <c r="D78" s="12" t="s">
        <v>295</v>
      </c>
      <c r="E78" s="12" t="s">
        <v>72</v>
      </c>
      <c r="F78" s="51">
        <v>402.8</v>
      </c>
      <c r="G78" s="51">
        <v>422</v>
      </c>
      <c r="H78" s="52">
        <v>404</v>
      </c>
    </row>
    <row r="79" spans="1:8" ht="30">
      <c r="A79" s="40" t="s">
        <v>163</v>
      </c>
      <c r="B79" s="12" t="s">
        <v>1</v>
      </c>
      <c r="C79" s="12" t="s">
        <v>18</v>
      </c>
      <c r="D79" s="12" t="s">
        <v>295</v>
      </c>
      <c r="E79" s="12" t="s">
        <v>73</v>
      </c>
      <c r="F79" s="51">
        <v>1.3</v>
      </c>
      <c r="G79" s="51">
        <v>0</v>
      </c>
      <c r="H79" s="52">
        <v>0</v>
      </c>
    </row>
    <row r="80" spans="1:8" ht="30">
      <c r="A80" s="40" t="s">
        <v>165</v>
      </c>
      <c r="B80" s="12" t="s">
        <v>1</v>
      </c>
      <c r="C80" s="12" t="s">
        <v>18</v>
      </c>
      <c r="D80" s="12" t="s">
        <v>295</v>
      </c>
      <c r="E80" s="12" t="s">
        <v>116</v>
      </c>
      <c r="F80" s="51">
        <f>F81</f>
        <v>42.900000000000006</v>
      </c>
      <c r="G80" s="51">
        <f>G81</f>
        <v>5</v>
      </c>
      <c r="H80" s="52">
        <f>H81</f>
        <v>5</v>
      </c>
    </row>
    <row r="81" spans="1:8" ht="30">
      <c r="A81" s="40" t="s">
        <v>166</v>
      </c>
      <c r="B81" s="12" t="s">
        <v>1</v>
      </c>
      <c r="C81" s="12" t="s">
        <v>18</v>
      </c>
      <c r="D81" s="12" t="s">
        <v>295</v>
      </c>
      <c r="E81" s="12" t="s">
        <v>117</v>
      </c>
      <c r="F81" s="51">
        <f>F82+F83</f>
        <v>42.900000000000006</v>
      </c>
      <c r="G81" s="51">
        <f>G82+G83</f>
        <v>5</v>
      </c>
      <c r="H81" s="52">
        <f>H82+H83</f>
        <v>5</v>
      </c>
    </row>
    <row r="82" spans="1:8" ht="30">
      <c r="A82" s="40" t="s">
        <v>77</v>
      </c>
      <c r="B82" s="12" t="s">
        <v>1</v>
      </c>
      <c r="C82" s="12" t="s">
        <v>18</v>
      </c>
      <c r="D82" s="12" t="s">
        <v>295</v>
      </c>
      <c r="E82" s="12" t="s">
        <v>74</v>
      </c>
      <c r="F82" s="51">
        <v>23.6</v>
      </c>
      <c r="G82" s="51">
        <v>0</v>
      </c>
      <c r="H82" s="52">
        <v>0</v>
      </c>
    </row>
    <row r="83" spans="1:8" ht="30">
      <c r="A83" s="40" t="s">
        <v>167</v>
      </c>
      <c r="B83" s="12" t="s">
        <v>1</v>
      </c>
      <c r="C83" s="12" t="s">
        <v>18</v>
      </c>
      <c r="D83" s="12" t="s">
        <v>295</v>
      </c>
      <c r="E83" s="12" t="s">
        <v>75</v>
      </c>
      <c r="F83" s="51">
        <v>19.3</v>
      </c>
      <c r="G83" s="51">
        <v>5</v>
      </c>
      <c r="H83" s="52">
        <v>5</v>
      </c>
    </row>
    <row r="84" spans="1:8" ht="90">
      <c r="A84" s="32" t="s">
        <v>63</v>
      </c>
      <c r="B84" s="30" t="s">
        <v>1</v>
      </c>
      <c r="C84" s="30" t="s">
        <v>18</v>
      </c>
      <c r="D84" s="30" t="s">
        <v>237</v>
      </c>
      <c r="E84" s="30"/>
      <c r="F84" s="46">
        <f aca="true" t="shared" si="10" ref="F84:H86">F85</f>
        <v>40</v>
      </c>
      <c r="G84" s="46">
        <f t="shared" si="10"/>
        <v>40</v>
      </c>
      <c r="H84" s="66">
        <f t="shared" si="10"/>
        <v>40</v>
      </c>
    </row>
    <row r="85" spans="1:8" ht="30">
      <c r="A85" s="40" t="s">
        <v>165</v>
      </c>
      <c r="B85" s="13" t="s">
        <v>1</v>
      </c>
      <c r="C85" s="13" t="s">
        <v>18</v>
      </c>
      <c r="D85" s="13" t="s">
        <v>237</v>
      </c>
      <c r="E85" s="13" t="s">
        <v>116</v>
      </c>
      <c r="F85" s="51">
        <f t="shared" si="10"/>
        <v>40</v>
      </c>
      <c r="G85" s="51">
        <f t="shared" si="10"/>
        <v>40</v>
      </c>
      <c r="H85" s="52">
        <f t="shared" si="10"/>
        <v>40</v>
      </c>
    </row>
    <row r="86" spans="1:8" ht="30">
      <c r="A86" s="40" t="s">
        <v>166</v>
      </c>
      <c r="B86" s="13" t="s">
        <v>1</v>
      </c>
      <c r="C86" s="13" t="s">
        <v>18</v>
      </c>
      <c r="D86" s="13" t="s">
        <v>237</v>
      </c>
      <c r="E86" s="13" t="s">
        <v>117</v>
      </c>
      <c r="F86" s="51">
        <f t="shared" si="10"/>
        <v>40</v>
      </c>
      <c r="G86" s="51">
        <f t="shared" si="10"/>
        <v>40</v>
      </c>
      <c r="H86" s="52">
        <f t="shared" si="10"/>
        <v>40</v>
      </c>
    </row>
    <row r="87" spans="1:8" ht="30">
      <c r="A87" s="40" t="s">
        <v>142</v>
      </c>
      <c r="B87" s="13" t="s">
        <v>1</v>
      </c>
      <c r="C87" s="13" t="s">
        <v>18</v>
      </c>
      <c r="D87" s="13" t="s">
        <v>237</v>
      </c>
      <c r="E87" s="13" t="s">
        <v>74</v>
      </c>
      <c r="F87" s="51">
        <v>40</v>
      </c>
      <c r="G87" s="51">
        <v>40</v>
      </c>
      <c r="H87" s="52">
        <v>40</v>
      </c>
    </row>
    <row r="88" spans="1:8" ht="15.75">
      <c r="A88" s="22" t="s">
        <v>11</v>
      </c>
      <c r="B88" s="21" t="s">
        <v>1</v>
      </c>
      <c r="C88" s="21" t="s">
        <v>71</v>
      </c>
      <c r="D88" s="21"/>
      <c r="E88" s="21"/>
      <c r="F88" s="46">
        <f aca="true" t="shared" si="11" ref="F88:H92">F89</f>
        <v>600</v>
      </c>
      <c r="G88" s="46">
        <f t="shared" si="11"/>
        <v>500</v>
      </c>
      <c r="H88" s="66">
        <f t="shared" si="11"/>
        <v>500</v>
      </c>
    </row>
    <row r="89" spans="1:8" ht="15.75">
      <c r="A89" s="22" t="s">
        <v>190</v>
      </c>
      <c r="B89" s="21" t="s">
        <v>1</v>
      </c>
      <c r="C89" s="21" t="s">
        <v>71</v>
      </c>
      <c r="D89" s="21" t="s">
        <v>189</v>
      </c>
      <c r="E89" s="21"/>
      <c r="F89" s="46">
        <f t="shared" si="11"/>
        <v>600</v>
      </c>
      <c r="G89" s="46">
        <f t="shared" si="11"/>
        <v>500</v>
      </c>
      <c r="H89" s="66">
        <f t="shared" si="11"/>
        <v>500</v>
      </c>
    </row>
    <row r="90" spans="1:8" ht="15.75">
      <c r="A90" s="32" t="s">
        <v>11</v>
      </c>
      <c r="B90" s="30" t="s">
        <v>1</v>
      </c>
      <c r="C90" s="30" t="s">
        <v>71</v>
      </c>
      <c r="D90" s="30" t="s">
        <v>238</v>
      </c>
      <c r="E90" s="30"/>
      <c r="F90" s="49">
        <f t="shared" si="11"/>
        <v>600</v>
      </c>
      <c r="G90" s="49">
        <f t="shared" si="11"/>
        <v>500</v>
      </c>
      <c r="H90" s="50">
        <f t="shared" si="11"/>
        <v>500</v>
      </c>
    </row>
    <row r="91" spans="1:8" ht="15.75">
      <c r="A91" s="43" t="s">
        <v>36</v>
      </c>
      <c r="B91" s="13" t="s">
        <v>1</v>
      </c>
      <c r="C91" s="13" t="s">
        <v>71</v>
      </c>
      <c r="D91" s="13" t="s">
        <v>238</v>
      </c>
      <c r="E91" s="13"/>
      <c r="F91" s="51">
        <f t="shared" si="11"/>
        <v>600</v>
      </c>
      <c r="G91" s="51">
        <f t="shared" si="11"/>
        <v>500</v>
      </c>
      <c r="H91" s="52">
        <f t="shared" si="11"/>
        <v>500</v>
      </c>
    </row>
    <row r="92" spans="1:8" ht="15.75">
      <c r="A92" s="40" t="s">
        <v>119</v>
      </c>
      <c r="B92" s="13" t="s">
        <v>1</v>
      </c>
      <c r="C92" s="13" t="s">
        <v>71</v>
      </c>
      <c r="D92" s="13" t="s">
        <v>238</v>
      </c>
      <c r="E92" s="13" t="s">
        <v>118</v>
      </c>
      <c r="F92" s="51">
        <f t="shared" si="11"/>
        <v>600</v>
      </c>
      <c r="G92" s="51">
        <f t="shared" si="11"/>
        <v>500</v>
      </c>
      <c r="H92" s="52">
        <f t="shared" si="11"/>
        <v>500</v>
      </c>
    </row>
    <row r="93" spans="1:8" ht="15.75">
      <c r="A93" s="43" t="s">
        <v>91</v>
      </c>
      <c r="B93" s="13" t="s">
        <v>1</v>
      </c>
      <c r="C93" s="13" t="s">
        <v>71</v>
      </c>
      <c r="D93" s="13" t="s">
        <v>238</v>
      </c>
      <c r="E93" s="13" t="s">
        <v>90</v>
      </c>
      <c r="F93" s="51">
        <v>600</v>
      </c>
      <c r="G93" s="51">
        <v>500</v>
      </c>
      <c r="H93" s="52">
        <v>500</v>
      </c>
    </row>
    <row r="94" spans="1:8" ht="15.75">
      <c r="A94" s="22" t="s">
        <v>148</v>
      </c>
      <c r="B94" s="21" t="s">
        <v>1</v>
      </c>
      <c r="C94" s="21" t="s">
        <v>61</v>
      </c>
      <c r="D94" s="21"/>
      <c r="E94" s="21"/>
      <c r="F94" s="46">
        <f>F95+F102</f>
        <v>5259.4</v>
      </c>
      <c r="G94" s="46">
        <f>G95+G102</f>
        <v>4383.4</v>
      </c>
      <c r="H94" s="46">
        <f>H95+H102</f>
        <v>4389.4</v>
      </c>
    </row>
    <row r="95" spans="1:8" ht="45">
      <c r="A95" s="32" t="s">
        <v>349</v>
      </c>
      <c r="B95" s="21" t="s">
        <v>1</v>
      </c>
      <c r="C95" s="21" t="s">
        <v>61</v>
      </c>
      <c r="D95" s="21" t="s">
        <v>12</v>
      </c>
      <c r="E95" s="21"/>
      <c r="F95" s="46">
        <f>F96</f>
        <v>0</v>
      </c>
      <c r="G95" s="46">
        <f>G96</f>
        <v>0</v>
      </c>
      <c r="H95" s="46">
        <f>H96</f>
        <v>0</v>
      </c>
    </row>
    <row r="96" spans="1:8" ht="45">
      <c r="A96" s="32" t="s">
        <v>350</v>
      </c>
      <c r="B96" s="21" t="s">
        <v>1</v>
      </c>
      <c r="C96" s="21" t="s">
        <v>61</v>
      </c>
      <c r="D96" s="21" t="s">
        <v>340</v>
      </c>
      <c r="E96" s="21"/>
      <c r="F96" s="46">
        <f>F97+F100</f>
        <v>0</v>
      </c>
      <c r="G96" s="46">
        <f>G97+G100</f>
        <v>0</v>
      </c>
      <c r="H96" s="46">
        <f>H97+H100</f>
        <v>0</v>
      </c>
    </row>
    <row r="97" spans="1:8" ht="30">
      <c r="A97" s="40" t="s">
        <v>165</v>
      </c>
      <c r="B97" s="12" t="s">
        <v>1</v>
      </c>
      <c r="C97" s="12" t="s">
        <v>61</v>
      </c>
      <c r="D97" s="12" t="s">
        <v>340</v>
      </c>
      <c r="E97" s="12" t="s">
        <v>116</v>
      </c>
      <c r="F97" s="51">
        <f aca="true" t="shared" si="12" ref="F97:H98">F98</f>
        <v>0</v>
      </c>
      <c r="G97" s="51">
        <f t="shared" si="12"/>
        <v>0</v>
      </c>
      <c r="H97" s="51">
        <f t="shared" si="12"/>
        <v>0</v>
      </c>
    </row>
    <row r="98" spans="1:8" ht="30">
      <c r="A98" s="40" t="s">
        <v>166</v>
      </c>
      <c r="B98" s="12" t="s">
        <v>1</v>
      </c>
      <c r="C98" s="12" t="s">
        <v>61</v>
      </c>
      <c r="D98" s="12" t="s">
        <v>340</v>
      </c>
      <c r="E98" s="12" t="s">
        <v>117</v>
      </c>
      <c r="F98" s="51">
        <f t="shared" si="12"/>
        <v>0</v>
      </c>
      <c r="G98" s="51">
        <f t="shared" si="12"/>
        <v>0</v>
      </c>
      <c r="H98" s="51">
        <f t="shared" si="12"/>
        <v>0</v>
      </c>
    </row>
    <row r="99" spans="1:8" ht="30">
      <c r="A99" s="40" t="s">
        <v>167</v>
      </c>
      <c r="B99" s="12" t="s">
        <v>1</v>
      </c>
      <c r="C99" s="12" t="s">
        <v>61</v>
      </c>
      <c r="D99" s="12" t="s">
        <v>340</v>
      </c>
      <c r="E99" s="12" t="s">
        <v>75</v>
      </c>
      <c r="F99" s="51"/>
      <c r="G99" s="51"/>
      <c r="H99" s="51"/>
    </row>
    <row r="100" spans="1:8" ht="15.75">
      <c r="A100" s="43" t="s">
        <v>132</v>
      </c>
      <c r="B100" s="12" t="s">
        <v>1</v>
      </c>
      <c r="C100" s="12" t="s">
        <v>61</v>
      </c>
      <c r="D100" s="12" t="s">
        <v>340</v>
      </c>
      <c r="E100" s="12" t="s">
        <v>133</v>
      </c>
      <c r="F100" s="51">
        <f>F101</f>
        <v>0</v>
      </c>
      <c r="G100" s="51">
        <f>G101</f>
        <v>0</v>
      </c>
      <c r="H100" s="51">
        <f>H101</f>
        <v>0</v>
      </c>
    </row>
    <row r="101" spans="1:8" ht="15.75">
      <c r="A101" s="40" t="s">
        <v>201</v>
      </c>
      <c r="B101" s="12" t="s">
        <v>1</v>
      </c>
      <c r="C101" s="12" t="s">
        <v>61</v>
      </c>
      <c r="D101" s="12" t="s">
        <v>340</v>
      </c>
      <c r="E101" s="13" t="s">
        <v>202</v>
      </c>
      <c r="F101" s="46"/>
      <c r="G101" s="46"/>
      <c r="H101" s="46"/>
    </row>
    <row r="102" spans="1:8" ht="15.75">
      <c r="A102" s="32" t="s">
        <v>190</v>
      </c>
      <c r="B102" s="30" t="s">
        <v>1</v>
      </c>
      <c r="C102" s="30" t="s">
        <v>61</v>
      </c>
      <c r="D102" s="30" t="s">
        <v>189</v>
      </c>
      <c r="E102" s="30"/>
      <c r="F102" s="47">
        <f>F103+F107+F112+F116+F120+F129+F133+F137</f>
        <v>5259.4</v>
      </c>
      <c r="G102" s="47">
        <f>G103+G107+G112+G116+G120+G129+G133+G137</f>
        <v>4383.4</v>
      </c>
      <c r="H102" s="47">
        <f>H103+H107+H112+H116+H120+H129+H133+H137</f>
        <v>4389.4</v>
      </c>
    </row>
    <row r="103" spans="1:8" ht="30">
      <c r="A103" s="32" t="s">
        <v>192</v>
      </c>
      <c r="B103" s="30" t="s">
        <v>1</v>
      </c>
      <c r="C103" s="30" t="s">
        <v>61</v>
      </c>
      <c r="D103" s="30" t="s">
        <v>193</v>
      </c>
      <c r="E103" s="30"/>
      <c r="F103" s="47">
        <f aca="true" t="shared" si="13" ref="F103:H105">F104</f>
        <v>50</v>
      </c>
      <c r="G103" s="47">
        <f t="shared" si="13"/>
        <v>0</v>
      </c>
      <c r="H103" s="48">
        <f t="shared" si="13"/>
        <v>0</v>
      </c>
    </row>
    <row r="104" spans="1:8" ht="30">
      <c r="A104" s="40" t="s">
        <v>165</v>
      </c>
      <c r="B104" s="12" t="s">
        <v>1</v>
      </c>
      <c r="C104" s="12" t="s">
        <v>61</v>
      </c>
      <c r="D104" s="12" t="s">
        <v>193</v>
      </c>
      <c r="E104" s="12" t="s">
        <v>116</v>
      </c>
      <c r="F104" s="51">
        <f t="shared" si="13"/>
        <v>50</v>
      </c>
      <c r="G104" s="51">
        <f t="shared" si="13"/>
        <v>0</v>
      </c>
      <c r="H104" s="52">
        <f t="shared" si="13"/>
        <v>0</v>
      </c>
    </row>
    <row r="105" spans="1:8" ht="30">
      <c r="A105" s="40" t="s">
        <v>166</v>
      </c>
      <c r="B105" s="12" t="s">
        <v>1</v>
      </c>
      <c r="C105" s="12" t="s">
        <v>61</v>
      </c>
      <c r="D105" s="12" t="s">
        <v>193</v>
      </c>
      <c r="E105" s="12" t="s">
        <v>117</v>
      </c>
      <c r="F105" s="51">
        <f t="shared" si="13"/>
        <v>50</v>
      </c>
      <c r="G105" s="51">
        <f t="shared" si="13"/>
        <v>0</v>
      </c>
      <c r="H105" s="52">
        <f t="shared" si="13"/>
        <v>0</v>
      </c>
    </row>
    <row r="106" spans="1:8" ht="30">
      <c r="A106" s="40" t="s">
        <v>167</v>
      </c>
      <c r="B106" s="12" t="s">
        <v>1</v>
      </c>
      <c r="C106" s="12" t="s">
        <v>61</v>
      </c>
      <c r="D106" s="12" t="s">
        <v>193</v>
      </c>
      <c r="E106" s="12" t="s">
        <v>75</v>
      </c>
      <c r="F106" s="51">
        <v>50</v>
      </c>
      <c r="G106" s="51">
        <v>0</v>
      </c>
      <c r="H106" s="52">
        <v>0</v>
      </c>
    </row>
    <row r="107" spans="1:8" ht="15.75">
      <c r="A107" s="55" t="s">
        <v>84</v>
      </c>
      <c r="B107" s="30" t="s">
        <v>1</v>
      </c>
      <c r="C107" s="30" t="s">
        <v>61</v>
      </c>
      <c r="D107" s="30" t="s">
        <v>194</v>
      </c>
      <c r="E107" s="30"/>
      <c r="F107" s="47">
        <f aca="true" t="shared" si="14" ref="F107:H110">F108</f>
        <v>4590</v>
      </c>
      <c r="G107" s="47">
        <f t="shared" si="14"/>
        <v>3964</v>
      </c>
      <c r="H107" s="48">
        <f t="shared" si="14"/>
        <v>3970</v>
      </c>
    </row>
    <row r="108" spans="1:8" ht="30">
      <c r="A108" s="56" t="s">
        <v>85</v>
      </c>
      <c r="B108" s="12" t="s">
        <v>1</v>
      </c>
      <c r="C108" s="12" t="s">
        <v>61</v>
      </c>
      <c r="D108" s="12" t="s">
        <v>195</v>
      </c>
      <c r="E108" s="12"/>
      <c r="F108" s="51">
        <f t="shared" si="14"/>
        <v>4590</v>
      </c>
      <c r="G108" s="51">
        <f t="shared" si="14"/>
        <v>3964</v>
      </c>
      <c r="H108" s="52">
        <f t="shared" si="14"/>
        <v>3970</v>
      </c>
    </row>
    <row r="109" spans="1:8" ht="30">
      <c r="A109" s="40" t="s">
        <v>169</v>
      </c>
      <c r="B109" s="12" t="s">
        <v>1</v>
      </c>
      <c r="C109" s="12" t="s">
        <v>61</v>
      </c>
      <c r="D109" s="12" t="s">
        <v>195</v>
      </c>
      <c r="E109" s="12" t="s">
        <v>121</v>
      </c>
      <c r="F109" s="51">
        <f t="shared" si="14"/>
        <v>4590</v>
      </c>
      <c r="G109" s="51">
        <f t="shared" si="14"/>
        <v>3964</v>
      </c>
      <c r="H109" s="52">
        <f t="shared" si="14"/>
        <v>3970</v>
      </c>
    </row>
    <row r="110" spans="1:8" ht="15.75">
      <c r="A110" s="40" t="s">
        <v>123</v>
      </c>
      <c r="B110" s="12" t="s">
        <v>1</v>
      </c>
      <c r="C110" s="12" t="s">
        <v>61</v>
      </c>
      <c r="D110" s="12" t="s">
        <v>195</v>
      </c>
      <c r="E110" s="12" t="s">
        <v>122</v>
      </c>
      <c r="F110" s="51">
        <f t="shared" si="14"/>
        <v>4590</v>
      </c>
      <c r="G110" s="51">
        <f t="shared" si="14"/>
        <v>3964</v>
      </c>
      <c r="H110" s="52">
        <f t="shared" si="14"/>
        <v>3970</v>
      </c>
    </row>
    <row r="111" spans="1:8" ht="45">
      <c r="A111" s="42" t="s">
        <v>170</v>
      </c>
      <c r="B111" s="12" t="s">
        <v>1</v>
      </c>
      <c r="C111" s="12" t="s">
        <v>61</v>
      </c>
      <c r="D111" s="12" t="s">
        <v>195</v>
      </c>
      <c r="E111" s="12" t="s">
        <v>79</v>
      </c>
      <c r="F111" s="51">
        <v>4590</v>
      </c>
      <c r="G111" s="51">
        <v>3964</v>
      </c>
      <c r="H111" s="52">
        <v>3970</v>
      </c>
    </row>
    <row r="112" spans="1:8" ht="15.75">
      <c r="A112" s="32" t="s">
        <v>196</v>
      </c>
      <c r="B112" s="30" t="s">
        <v>1</v>
      </c>
      <c r="C112" s="30" t="s">
        <v>61</v>
      </c>
      <c r="D112" s="30" t="s">
        <v>197</v>
      </c>
      <c r="E112" s="30"/>
      <c r="F112" s="47">
        <f>F113</f>
        <v>200</v>
      </c>
      <c r="G112" s="47">
        <f>G113</f>
        <v>0</v>
      </c>
      <c r="H112" s="48">
        <f>H113</f>
        <v>0</v>
      </c>
    </row>
    <row r="113" spans="1:8" ht="15.75">
      <c r="A113" s="42" t="s">
        <v>200</v>
      </c>
      <c r="B113" s="12" t="s">
        <v>1</v>
      </c>
      <c r="C113" s="12" t="s">
        <v>61</v>
      </c>
      <c r="D113" s="12" t="s">
        <v>296</v>
      </c>
      <c r="E113" s="12"/>
      <c r="F113" s="51">
        <f aca="true" t="shared" si="15" ref="F113:H114">F114</f>
        <v>200</v>
      </c>
      <c r="G113" s="51">
        <f t="shared" si="15"/>
        <v>0</v>
      </c>
      <c r="H113" s="52">
        <f t="shared" si="15"/>
        <v>0</v>
      </c>
    </row>
    <row r="114" spans="1:8" ht="15.75">
      <c r="A114" s="42" t="s">
        <v>132</v>
      </c>
      <c r="B114" s="12" t="s">
        <v>1</v>
      </c>
      <c r="C114" s="12" t="s">
        <v>61</v>
      </c>
      <c r="D114" s="12" t="s">
        <v>296</v>
      </c>
      <c r="E114" s="12" t="s">
        <v>133</v>
      </c>
      <c r="F114" s="51">
        <f t="shared" si="15"/>
        <v>200</v>
      </c>
      <c r="G114" s="51">
        <f t="shared" si="15"/>
        <v>0</v>
      </c>
      <c r="H114" s="52">
        <f t="shared" si="15"/>
        <v>0</v>
      </c>
    </row>
    <row r="115" spans="1:8" ht="15.75">
      <c r="A115" s="42" t="s">
        <v>201</v>
      </c>
      <c r="B115" s="12" t="s">
        <v>1</v>
      </c>
      <c r="C115" s="12" t="s">
        <v>61</v>
      </c>
      <c r="D115" s="12" t="s">
        <v>296</v>
      </c>
      <c r="E115" s="12" t="s">
        <v>202</v>
      </c>
      <c r="F115" s="51">
        <v>200</v>
      </c>
      <c r="G115" s="51">
        <v>0</v>
      </c>
      <c r="H115" s="52">
        <v>0</v>
      </c>
    </row>
    <row r="116" spans="1:8" ht="45">
      <c r="A116" s="32" t="s">
        <v>318</v>
      </c>
      <c r="B116" s="30" t="s">
        <v>1</v>
      </c>
      <c r="C116" s="30" t="s">
        <v>61</v>
      </c>
      <c r="D116" s="30" t="s">
        <v>317</v>
      </c>
      <c r="E116" s="30"/>
      <c r="F116" s="47">
        <f aca="true" t="shared" si="16" ref="F116:H118">F117</f>
        <v>0</v>
      </c>
      <c r="G116" s="47">
        <f t="shared" si="16"/>
        <v>0</v>
      </c>
      <c r="H116" s="47">
        <f t="shared" si="16"/>
        <v>0</v>
      </c>
    </row>
    <row r="117" spans="1:8" ht="30">
      <c r="A117" s="40" t="s">
        <v>165</v>
      </c>
      <c r="B117" s="12" t="s">
        <v>1</v>
      </c>
      <c r="C117" s="12" t="s">
        <v>61</v>
      </c>
      <c r="D117" s="12" t="s">
        <v>317</v>
      </c>
      <c r="E117" s="12" t="s">
        <v>116</v>
      </c>
      <c r="F117" s="51">
        <f t="shared" si="16"/>
        <v>0</v>
      </c>
      <c r="G117" s="51">
        <f t="shared" si="16"/>
        <v>0</v>
      </c>
      <c r="H117" s="51">
        <f t="shared" si="16"/>
        <v>0</v>
      </c>
    </row>
    <row r="118" spans="1:8" ht="30">
      <c r="A118" s="40" t="s">
        <v>166</v>
      </c>
      <c r="B118" s="12" t="s">
        <v>1</v>
      </c>
      <c r="C118" s="12" t="s">
        <v>61</v>
      </c>
      <c r="D118" s="12" t="s">
        <v>317</v>
      </c>
      <c r="E118" s="12" t="s">
        <v>117</v>
      </c>
      <c r="F118" s="51">
        <f t="shared" si="16"/>
        <v>0</v>
      </c>
      <c r="G118" s="51">
        <f t="shared" si="16"/>
        <v>0</v>
      </c>
      <c r="H118" s="51">
        <f t="shared" si="16"/>
        <v>0</v>
      </c>
    </row>
    <row r="119" spans="1:8" ht="30">
      <c r="A119" s="40" t="s">
        <v>167</v>
      </c>
      <c r="B119" s="12" t="s">
        <v>1</v>
      </c>
      <c r="C119" s="12" t="s">
        <v>61</v>
      </c>
      <c r="D119" s="12" t="s">
        <v>317</v>
      </c>
      <c r="E119" s="12" t="s">
        <v>75</v>
      </c>
      <c r="F119" s="51"/>
      <c r="G119" s="51"/>
      <c r="H119" s="52"/>
    </row>
    <row r="120" spans="1:8" ht="51" customHeight="1">
      <c r="A120" s="32" t="s">
        <v>204</v>
      </c>
      <c r="B120" s="30" t="s">
        <v>1</v>
      </c>
      <c r="C120" s="30" t="s">
        <v>61</v>
      </c>
      <c r="D120" s="30" t="s">
        <v>203</v>
      </c>
      <c r="E120" s="30"/>
      <c r="F120" s="47">
        <f>F121+F125</f>
        <v>419.40000000000003</v>
      </c>
      <c r="G120" s="47">
        <f>G121+G125</f>
        <v>419.40000000000003</v>
      </c>
      <c r="H120" s="48">
        <f>H121+H125</f>
        <v>419.40000000000003</v>
      </c>
    </row>
    <row r="121" spans="1:8" ht="78" customHeight="1">
      <c r="A121" s="67" t="s">
        <v>160</v>
      </c>
      <c r="B121" s="13" t="s">
        <v>1</v>
      </c>
      <c r="C121" s="13" t="s">
        <v>61</v>
      </c>
      <c r="D121" s="13" t="s">
        <v>203</v>
      </c>
      <c r="E121" s="13" t="s">
        <v>114</v>
      </c>
      <c r="F121" s="51">
        <f>F122</f>
        <v>401.3</v>
      </c>
      <c r="G121" s="51">
        <f>G122</f>
        <v>401.3</v>
      </c>
      <c r="H121" s="52">
        <f>H122</f>
        <v>401.3</v>
      </c>
    </row>
    <row r="122" spans="1:8" ht="33" customHeight="1">
      <c r="A122" s="40" t="s">
        <v>161</v>
      </c>
      <c r="B122" s="13" t="s">
        <v>1</v>
      </c>
      <c r="C122" s="13" t="s">
        <v>61</v>
      </c>
      <c r="D122" s="13" t="s">
        <v>203</v>
      </c>
      <c r="E122" s="13" t="s">
        <v>115</v>
      </c>
      <c r="F122" s="51">
        <f>F123+F124</f>
        <v>401.3</v>
      </c>
      <c r="G122" s="51">
        <f>G123+G124</f>
        <v>401.3</v>
      </c>
      <c r="H122" s="52">
        <f>H123+H124</f>
        <v>401.3</v>
      </c>
    </row>
    <row r="123" spans="1:8" ht="32.25" customHeight="1">
      <c r="A123" s="40" t="s">
        <v>162</v>
      </c>
      <c r="B123" s="13" t="s">
        <v>1</v>
      </c>
      <c r="C123" s="13" t="s">
        <v>61</v>
      </c>
      <c r="D123" s="13" t="s">
        <v>203</v>
      </c>
      <c r="E123" s="13" t="s">
        <v>72</v>
      </c>
      <c r="F123" s="51">
        <v>399.3</v>
      </c>
      <c r="G123" s="51">
        <v>399.3</v>
      </c>
      <c r="H123" s="52">
        <v>399.3</v>
      </c>
    </row>
    <row r="124" spans="1:8" ht="33" customHeight="1">
      <c r="A124" s="40" t="s">
        <v>163</v>
      </c>
      <c r="B124" s="13" t="s">
        <v>1</v>
      </c>
      <c r="C124" s="13" t="s">
        <v>61</v>
      </c>
      <c r="D124" s="13" t="s">
        <v>203</v>
      </c>
      <c r="E124" s="13" t="s">
        <v>73</v>
      </c>
      <c r="F124" s="51">
        <v>2</v>
      </c>
      <c r="G124" s="51">
        <v>2</v>
      </c>
      <c r="H124" s="52">
        <v>2</v>
      </c>
    </row>
    <row r="125" spans="1:8" ht="33.75" customHeight="1">
      <c r="A125" s="40" t="s">
        <v>165</v>
      </c>
      <c r="B125" s="13" t="s">
        <v>1</v>
      </c>
      <c r="C125" s="13" t="s">
        <v>61</v>
      </c>
      <c r="D125" s="13" t="s">
        <v>203</v>
      </c>
      <c r="E125" s="13" t="s">
        <v>116</v>
      </c>
      <c r="F125" s="51">
        <f>F126</f>
        <v>18.1</v>
      </c>
      <c r="G125" s="51">
        <f>G126</f>
        <v>18.1</v>
      </c>
      <c r="H125" s="52">
        <f>H126</f>
        <v>18.1</v>
      </c>
    </row>
    <row r="126" spans="1:8" ht="28.5" customHeight="1">
      <c r="A126" s="40" t="s">
        <v>166</v>
      </c>
      <c r="B126" s="13" t="s">
        <v>1</v>
      </c>
      <c r="C126" s="13" t="s">
        <v>61</v>
      </c>
      <c r="D126" s="13" t="s">
        <v>203</v>
      </c>
      <c r="E126" s="13" t="s">
        <v>117</v>
      </c>
      <c r="F126" s="51">
        <f>F127+F128</f>
        <v>18.1</v>
      </c>
      <c r="G126" s="51">
        <f>G127+G128</f>
        <v>18.1</v>
      </c>
      <c r="H126" s="52">
        <f>H127+H128</f>
        <v>18.1</v>
      </c>
    </row>
    <row r="127" spans="1:8" ht="33" customHeight="1">
      <c r="A127" s="40" t="s">
        <v>142</v>
      </c>
      <c r="B127" s="13" t="s">
        <v>1</v>
      </c>
      <c r="C127" s="13" t="s">
        <v>61</v>
      </c>
      <c r="D127" s="13" t="s">
        <v>203</v>
      </c>
      <c r="E127" s="13" t="s">
        <v>74</v>
      </c>
      <c r="F127" s="51">
        <v>11.1</v>
      </c>
      <c r="G127" s="51">
        <v>11.1</v>
      </c>
      <c r="H127" s="52">
        <v>11.1</v>
      </c>
    </row>
    <row r="128" spans="1:8" ht="27.75" customHeight="1">
      <c r="A128" s="40" t="s">
        <v>167</v>
      </c>
      <c r="B128" s="13" t="s">
        <v>1</v>
      </c>
      <c r="C128" s="13" t="s">
        <v>61</v>
      </c>
      <c r="D128" s="13" t="s">
        <v>203</v>
      </c>
      <c r="E128" s="13" t="s">
        <v>75</v>
      </c>
      <c r="F128" s="51">
        <v>7</v>
      </c>
      <c r="G128" s="51">
        <v>7</v>
      </c>
      <c r="H128" s="52">
        <v>7</v>
      </c>
    </row>
    <row r="129" spans="1:8" ht="27.75" customHeight="1">
      <c r="A129" s="86" t="s">
        <v>330</v>
      </c>
      <c r="B129" s="31" t="s">
        <v>1</v>
      </c>
      <c r="C129" s="31" t="s">
        <v>61</v>
      </c>
      <c r="D129" s="31" t="s">
        <v>331</v>
      </c>
      <c r="E129" s="31"/>
      <c r="F129" s="47">
        <f aca="true" t="shared" si="17" ref="F129:H131">F130</f>
        <v>0</v>
      </c>
      <c r="G129" s="47">
        <f t="shared" si="17"/>
        <v>0</v>
      </c>
      <c r="H129" s="47">
        <f t="shared" si="17"/>
        <v>0</v>
      </c>
    </row>
    <row r="130" spans="1:8" ht="27.75" customHeight="1">
      <c r="A130" s="40" t="s">
        <v>165</v>
      </c>
      <c r="B130" s="13" t="s">
        <v>1</v>
      </c>
      <c r="C130" s="13" t="s">
        <v>61</v>
      </c>
      <c r="D130" s="13" t="s">
        <v>331</v>
      </c>
      <c r="E130" s="13" t="s">
        <v>116</v>
      </c>
      <c r="F130" s="51">
        <f t="shared" si="17"/>
        <v>0</v>
      </c>
      <c r="G130" s="51">
        <f t="shared" si="17"/>
        <v>0</v>
      </c>
      <c r="H130" s="51">
        <f t="shared" si="17"/>
        <v>0</v>
      </c>
    </row>
    <row r="131" spans="1:8" ht="27.75" customHeight="1">
      <c r="A131" s="40" t="s">
        <v>166</v>
      </c>
      <c r="B131" s="13" t="s">
        <v>1</v>
      </c>
      <c r="C131" s="13" t="s">
        <v>61</v>
      </c>
      <c r="D131" s="13" t="s">
        <v>331</v>
      </c>
      <c r="E131" s="13" t="s">
        <v>117</v>
      </c>
      <c r="F131" s="51">
        <f t="shared" si="17"/>
        <v>0</v>
      </c>
      <c r="G131" s="51">
        <f t="shared" si="17"/>
        <v>0</v>
      </c>
      <c r="H131" s="51">
        <f t="shared" si="17"/>
        <v>0</v>
      </c>
    </row>
    <row r="132" spans="1:8" ht="27.75" customHeight="1">
      <c r="A132" s="40" t="s">
        <v>167</v>
      </c>
      <c r="B132" s="13" t="s">
        <v>1</v>
      </c>
      <c r="C132" s="13" t="s">
        <v>61</v>
      </c>
      <c r="D132" s="13" t="s">
        <v>331</v>
      </c>
      <c r="E132" s="13" t="s">
        <v>75</v>
      </c>
      <c r="F132" s="51"/>
      <c r="G132" s="51"/>
      <c r="H132" s="81"/>
    </row>
    <row r="133" spans="1:8" ht="27.75" customHeight="1">
      <c r="A133" s="69" t="s">
        <v>153</v>
      </c>
      <c r="B133" s="39" t="s">
        <v>1</v>
      </c>
      <c r="C133" s="39" t="s">
        <v>61</v>
      </c>
      <c r="D133" s="39" t="s">
        <v>316</v>
      </c>
      <c r="E133" s="39"/>
      <c r="F133" s="49">
        <f aca="true" t="shared" si="18" ref="F133:H135">F134</f>
        <v>0</v>
      </c>
      <c r="G133" s="49">
        <f t="shared" si="18"/>
        <v>0</v>
      </c>
      <c r="H133" s="49">
        <f t="shared" si="18"/>
        <v>0</v>
      </c>
    </row>
    <row r="134" spans="1:8" ht="78" customHeight="1">
      <c r="A134" s="67" t="s">
        <v>160</v>
      </c>
      <c r="B134" s="13" t="s">
        <v>1</v>
      </c>
      <c r="C134" s="13" t="s">
        <v>61</v>
      </c>
      <c r="D134" s="13" t="s">
        <v>316</v>
      </c>
      <c r="E134" s="13" t="s">
        <v>114</v>
      </c>
      <c r="F134" s="51">
        <f t="shared" si="18"/>
        <v>0</v>
      </c>
      <c r="G134" s="51">
        <f t="shared" si="18"/>
        <v>0</v>
      </c>
      <c r="H134" s="51">
        <f t="shared" si="18"/>
        <v>0</v>
      </c>
    </row>
    <row r="135" spans="1:8" ht="27.75" customHeight="1">
      <c r="A135" s="40" t="s">
        <v>161</v>
      </c>
      <c r="B135" s="13" t="s">
        <v>1</v>
      </c>
      <c r="C135" s="13" t="s">
        <v>61</v>
      </c>
      <c r="D135" s="13" t="s">
        <v>316</v>
      </c>
      <c r="E135" s="13" t="s">
        <v>115</v>
      </c>
      <c r="F135" s="51">
        <f t="shared" si="18"/>
        <v>0</v>
      </c>
      <c r="G135" s="51">
        <f t="shared" si="18"/>
        <v>0</v>
      </c>
      <c r="H135" s="51">
        <f t="shared" si="18"/>
        <v>0</v>
      </c>
    </row>
    <row r="136" spans="1:8" ht="27.75" customHeight="1">
      <c r="A136" s="40" t="s">
        <v>162</v>
      </c>
      <c r="B136" s="13" t="s">
        <v>1</v>
      </c>
      <c r="C136" s="13" t="s">
        <v>61</v>
      </c>
      <c r="D136" s="13" t="s">
        <v>316</v>
      </c>
      <c r="E136" s="13" t="s">
        <v>72</v>
      </c>
      <c r="F136" s="51"/>
      <c r="G136" s="51"/>
      <c r="H136" s="52"/>
    </row>
    <row r="137" spans="1:8" ht="75.75" customHeight="1">
      <c r="A137" s="33" t="s">
        <v>339</v>
      </c>
      <c r="B137" s="31" t="s">
        <v>1</v>
      </c>
      <c r="C137" s="31" t="s">
        <v>61</v>
      </c>
      <c r="D137" s="31" t="s">
        <v>338</v>
      </c>
      <c r="E137" s="31"/>
      <c r="F137" s="47">
        <f aca="true" t="shared" si="19" ref="F137:H139">F138</f>
        <v>0</v>
      </c>
      <c r="G137" s="47">
        <f t="shared" si="19"/>
        <v>0</v>
      </c>
      <c r="H137" s="47">
        <f t="shared" si="19"/>
        <v>0</v>
      </c>
    </row>
    <row r="138" spans="1:8" ht="27.75" customHeight="1">
      <c r="A138" s="67" t="s">
        <v>160</v>
      </c>
      <c r="B138" s="13" t="s">
        <v>1</v>
      </c>
      <c r="C138" s="13" t="s">
        <v>61</v>
      </c>
      <c r="D138" s="13" t="s">
        <v>338</v>
      </c>
      <c r="E138" s="13" t="s">
        <v>114</v>
      </c>
      <c r="F138" s="51">
        <f t="shared" si="19"/>
        <v>0</v>
      </c>
      <c r="G138" s="51">
        <f t="shared" si="19"/>
        <v>0</v>
      </c>
      <c r="H138" s="51">
        <f t="shared" si="19"/>
        <v>0</v>
      </c>
    </row>
    <row r="139" spans="1:8" ht="27.75" customHeight="1">
      <c r="A139" s="40" t="s">
        <v>161</v>
      </c>
      <c r="B139" s="13" t="s">
        <v>1</v>
      </c>
      <c r="C139" s="13" t="s">
        <v>61</v>
      </c>
      <c r="D139" s="13" t="s">
        <v>338</v>
      </c>
      <c r="E139" s="13" t="s">
        <v>115</v>
      </c>
      <c r="F139" s="51">
        <f t="shared" si="19"/>
        <v>0</v>
      </c>
      <c r="G139" s="51">
        <f t="shared" si="19"/>
        <v>0</v>
      </c>
      <c r="H139" s="51">
        <f t="shared" si="19"/>
        <v>0</v>
      </c>
    </row>
    <row r="140" spans="1:8" ht="27.75" customHeight="1">
      <c r="A140" s="40" t="s">
        <v>162</v>
      </c>
      <c r="B140" s="13" t="s">
        <v>1</v>
      </c>
      <c r="C140" s="13" t="s">
        <v>61</v>
      </c>
      <c r="D140" s="13" t="s">
        <v>338</v>
      </c>
      <c r="E140" s="13" t="s">
        <v>72</v>
      </c>
      <c r="F140" s="51"/>
      <c r="G140" s="51"/>
      <c r="H140" s="81"/>
    </row>
    <row r="141" spans="1:8" ht="18" customHeight="1">
      <c r="A141" s="28" t="s">
        <v>324</v>
      </c>
      <c r="B141" s="21" t="s">
        <v>2</v>
      </c>
      <c r="C141" s="21"/>
      <c r="D141" s="21"/>
      <c r="E141" s="21"/>
      <c r="F141" s="46">
        <f aca="true" t="shared" si="20" ref="F141:H145">F142</f>
        <v>0</v>
      </c>
      <c r="G141" s="46">
        <f t="shared" si="20"/>
        <v>0</v>
      </c>
      <c r="H141" s="46">
        <f t="shared" si="20"/>
        <v>0</v>
      </c>
    </row>
    <row r="142" spans="1:8" ht="13.5" customHeight="1">
      <c r="A142" s="22" t="s">
        <v>325</v>
      </c>
      <c r="B142" s="21" t="s">
        <v>2</v>
      </c>
      <c r="C142" s="21" t="s">
        <v>20</v>
      </c>
      <c r="D142" s="21"/>
      <c r="E142" s="21"/>
      <c r="F142" s="46">
        <f t="shared" si="20"/>
        <v>0</v>
      </c>
      <c r="G142" s="46">
        <f t="shared" si="20"/>
        <v>0</v>
      </c>
      <c r="H142" s="46">
        <f t="shared" si="20"/>
        <v>0</v>
      </c>
    </row>
    <row r="143" spans="1:8" ht="19.5" customHeight="1">
      <c r="A143" s="22" t="s">
        <v>190</v>
      </c>
      <c r="B143" s="21" t="s">
        <v>2</v>
      </c>
      <c r="C143" s="21" t="s">
        <v>20</v>
      </c>
      <c r="D143" s="21" t="s">
        <v>189</v>
      </c>
      <c r="E143" s="21"/>
      <c r="F143" s="46">
        <f t="shared" si="20"/>
        <v>0</v>
      </c>
      <c r="G143" s="46">
        <f t="shared" si="20"/>
        <v>0</v>
      </c>
      <c r="H143" s="46">
        <f t="shared" si="20"/>
        <v>0</v>
      </c>
    </row>
    <row r="144" spans="1:8" ht="27.75" customHeight="1">
      <c r="A144" s="33" t="s">
        <v>326</v>
      </c>
      <c r="B144" s="30" t="s">
        <v>2</v>
      </c>
      <c r="C144" s="30" t="s">
        <v>20</v>
      </c>
      <c r="D144" s="30" t="s">
        <v>327</v>
      </c>
      <c r="E144" s="30"/>
      <c r="F144" s="47">
        <f t="shared" si="20"/>
        <v>0</v>
      </c>
      <c r="G144" s="47">
        <f t="shared" si="20"/>
        <v>0</v>
      </c>
      <c r="H144" s="47">
        <f t="shared" si="20"/>
        <v>0</v>
      </c>
    </row>
    <row r="145" spans="1:8" ht="17.25" customHeight="1">
      <c r="A145" s="43" t="s">
        <v>132</v>
      </c>
      <c r="B145" s="13" t="s">
        <v>2</v>
      </c>
      <c r="C145" s="13" t="s">
        <v>20</v>
      </c>
      <c r="D145" s="13" t="s">
        <v>327</v>
      </c>
      <c r="E145" s="13" t="s">
        <v>133</v>
      </c>
      <c r="F145" s="51">
        <f t="shared" si="20"/>
        <v>0</v>
      </c>
      <c r="G145" s="51">
        <f t="shared" si="20"/>
        <v>0</v>
      </c>
      <c r="H145" s="51">
        <f t="shared" si="20"/>
        <v>0</v>
      </c>
    </row>
    <row r="146" spans="1:8" ht="13.5" customHeight="1">
      <c r="A146" s="43" t="s">
        <v>322</v>
      </c>
      <c r="B146" s="13" t="s">
        <v>2</v>
      </c>
      <c r="C146" s="13" t="s">
        <v>20</v>
      </c>
      <c r="D146" s="13" t="s">
        <v>327</v>
      </c>
      <c r="E146" s="13" t="s">
        <v>323</v>
      </c>
      <c r="F146" s="51"/>
      <c r="G146" s="51"/>
      <c r="H146" s="81"/>
    </row>
    <row r="147" spans="1:8" ht="36" customHeight="1">
      <c r="A147" s="57" t="s">
        <v>57</v>
      </c>
      <c r="B147" s="58" t="s">
        <v>20</v>
      </c>
      <c r="C147" s="13"/>
      <c r="D147" s="13"/>
      <c r="E147" s="13"/>
      <c r="F147" s="46">
        <f>F148+F160</f>
        <v>967</v>
      </c>
      <c r="G147" s="46">
        <f>G148+G160</f>
        <v>938</v>
      </c>
      <c r="H147" s="46">
        <f>H148+H160</f>
        <v>912</v>
      </c>
    </row>
    <row r="148" spans="1:8" ht="15" customHeight="1">
      <c r="A148" s="57" t="s">
        <v>319</v>
      </c>
      <c r="B148" s="58" t="s">
        <v>20</v>
      </c>
      <c r="C148" s="21" t="s">
        <v>6</v>
      </c>
      <c r="D148" s="21"/>
      <c r="E148" s="21"/>
      <c r="F148" s="46">
        <f aca="true" t="shared" si="21" ref="F148:H149">F149</f>
        <v>0</v>
      </c>
      <c r="G148" s="46">
        <f t="shared" si="21"/>
        <v>0</v>
      </c>
      <c r="H148" s="46">
        <f t="shared" si="21"/>
        <v>0</v>
      </c>
    </row>
    <row r="149" spans="1:8" ht="19.5" customHeight="1">
      <c r="A149" s="57" t="s">
        <v>190</v>
      </c>
      <c r="B149" s="58" t="s">
        <v>20</v>
      </c>
      <c r="C149" s="21" t="s">
        <v>6</v>
      </c>
      <c r="D149" s="21" t="s">
        <v>189</v>
      </c>
      <c r="E149" s="21"/>
      <c r="F149" s="46">
        <f t="shared" si="21"/>
        <v>0</v>
      </c>
      <c r="G149" s="46">
        <f t="shared" si="21"/>
        <v>0</v>
      </c>
      <c r="H149" s="46">
        <f t="shared" si="21"/>
        <v>0</v>
      </c>
    </row>
    <row r="150" spans="1:8" ht="59.25" customHeight="1">
      <c r="A150" s="82" t="s">
        <v>320</v>
      </c>
      <c r="B150" s="83" t="s">
        <v>20</v>
      </c>
      <c r="C150" s="30" t="s">
        <v>6</v>
      </c>
      <c r="D150" s="30" t="s">
        <v>321</v>
      </c>
      <c r="E150" s="30"/>
      <c r="F150" s="46">
        <f>F151+F154+F158</f>
        <v>0</v>
      </c>
      <c r="G150" s="46">
        <f>G151+G154+G158</f>
        <v>0</v>
      </c>
      <c r="H150" s="46">
        <f>H151+H154+H158</f>
        <v>0</v>
      </c>
    </row>
    <row r="151" spans="1:8" ht="42.75" customHeight="1">
      <c r="A151" s="67" t="s">
        <v>160</v>
      </c>
      <c r="B151" s="84" t="s">
        <v>20</v>
      </c>
      <c r="C151" s="13" t="s">
        <v>6</v>
      </c>
      <c r="D151" s="13" t="s">
        <v>321</v>
      </c>
      <c r="E151" s="13" t="s">
        <v>114</v>
      </c>
      <c r="F151" s="51">
        <f aca="true" t="shared" si="22" ref="F151:H152">F152</f>
        <v>0</v>
      </c>
      <c r="G151" s="51">
        <f t="shared" si="22"/>
        <v>0</v>
      </c>
      <c r="H151" s="51">
        <f t="shared" si="22"/>
        <v>0</v>
      </c>
    </row>
    <row r="152" spans="1:8" ht="30" customHeight="1">
      <c r="A152" s="40" t="s">
        <v>161</v>
      </c>
      <c r="B152" s="84" t="s">
        <v>20</v>
      </c>
      <c r="C152" s="13" t="s">
        <v>6</v>
      </c>
      <c r="D152" s="13" t="s">
        <v>321</v>
      </c>
      <c r="E152" s="13" t="s">
        <v>115</v>
      </c>
      <c r="F152" s="51">
        <f t="shared" si="22"/>
        <v>0</v>
      </c>
      <c r="G152" s="51">
        <f t="shared" si="22"/>
        <v>0</v>
      </c>
      <c r="H152" s="51">
        <f t="shared" si="22"/>
        <v>0</v>
      </c>
    </row>
    <row r="153" spans="1:8" ht="27.75" customHeight="1">
      <c r="A153" s="40" t="s">
        <v>162</v>
      </c>
      <c r="B153" s="84" t="s">
        <v>20</v>
      </c>
      <c r="C153" s="13" t="s">
        <v>6</v>
      </c>
      <c r="D153" s="13" t="s">
        <v>321</v>
      </c>
      <c r="E153" s="13" t="s">
        <v>72</v>
      </c>
      <c r="F153" s="51"/>
      <c r="G153" s="51"/>
      <c r="H153" s="52"/>
    </row>
    <row r="154" spans="1:8" ht="28.5" customHeight="1">
      <c r="A154" s="40" t="s">
        <v>165</v>
      </c>
      <c r="B154" s="84" t="s">
        <v>20</v>
      </c>
      <c r="C154" s="13" t="s">
        <v>6</v>
      </c>
      <c r="D154" s="13" t="s">
        <v>321</v>
      </c>
      <c r="E154" s="13" t="s">
        <v>116</v>
      </c>
      <c r="F154" s="51">
        <f>F155</f>
        <v>0</v>
      </c>
      <c r="G154" s="51">
        <f>G155</f>
        <v>0</v>
      </c>
      <c r="H154" s="51">
        <f>H155</f>
        <v>0</v>
      </c>
    </row>
    <row r="155" spans="1:8" ht="30" customHeight="1">
      <c r="A155" s="40" t="s">
        <v>166</v>
      </c>
      <c r="B155" s="84" t="s">
        <v>20</v>
      </c>
      <c r="C155" s="13" t="s">
        <v>6</v>
      </c>
      <c r="D155" s="13" t="s">
        <v>321</v>
      </c>
      <c r="E155" s="13" t="s">
        <v>117</v>
      </c>
      <c r="F155" s="51">
        <f>F156+F157</f>
        <v>0</v>
      </c>
      <c r="G155" s="51">
        <f>G156+G157</f>
        <v>0</v>
      </c>
      <c r="H155" s="51">
        <f>H156+H157</f>
        <v>0</v>
      </c>
    </row>
    <row r="156" spans="1:8" ht="36" customHeight="1">
      <c r="A156" s="40" t="s">
        <v>142</v>
      </c>
      <c r="B156" s="84" t="s">
        <v>20</v>
      </c>
      <c r="C156" s="13" t="s">
        <v>6</v>
      </c>
      <c r="D156" s="13" t="s">
        <v>321</v>
      </c>
      <c r="E156" s="13" t="s">
        <v>74</v>
      </c>
      <c r="F156" s="51"/>
      <c r="G156" s="51"/>
      <c r="H156" s="52"/>
    </row>
    <row r="157" spans="1:8" ht="28.5" customHeight="1">
      <c r="A157" s="40" t="s">
        <v>167</v>
      </c>
      <c r="B157" s="84" t="s">
        <v>20</v>
      </c>
      <c r="C157" s="13" t="s">
        <v>6</v>
      </c>
      <c r="D157" s="13" t="s">
        <v>321</v>
      </c>
      <c r="E157" s="13" t="s">
        <v>75</v>
      </c>
      <c r="F157" s="51"/>
      <c r="G157" s="51"/>
      <c r="H157" s="52"/>
    </row>
    <row r="158" spans="1:8" ht="17.25" customHeight="1">
      <c r="A158" s="43" t="s">
        <v>132</v>
      </c>
      <c r="B158" s="84" t="s">
        <v>20</v>
      </c>
      <c r="C158" s="13" t="s">
        <v>6</v>
      </c>
      <c r="D158" s="13" t="s">
        <v>321</v>
      </c>
      <c r="E158" s="13" t="s">
        <v>133</v>
      </c>
      <c r="F158" s="51">
        <f>F159</f>
        <v>0</v>
      </c>
      <c r="G158" s="51">
        <f>G159</f>
        <v>0</v>
      </c>
      <c r="H158" s="51">
        <f>H159</f>
        <v>0</v>
      </c>
    </row>
    <row r="159" spans="1:8" ht="18" customHeight="1">
      <c r="A159" s="43" t="s">
        <v>322</v>
      </c>
      <c r="B159" s="84" t="s">
        <v>20</v>
      </c>
      <c r="C159" s="13" t="s">
        <v>6</v>
      </c>
      <c r="D159" s="13" t="s">
        <v>321</v>
      </c>
      <c r="E159" s="13" t="s">
        <v>323</v>
      </c>
      <c r="F159" s="51"/>
      <c r="G159" s="51"/>
      <c r="H159" s="52"/>
    </row>
    <row r="160" spans="1:8" ht="33.75" customHeight="1">
      <c r="A160" s="28" t="s">
        <v>58</v>
      </c>
      <c r="B160" s="29" t="s">
        <v>20</v>
      </c>
      <c r="C160" s="29" t="s">
        <v>4</v>
      </c>
      <c r="D160" s="29"/>
      <c r="E160" s="29"/>
      <c r="F160" s="46">
        <f>F161</f>
        <v>967</v>
      </c>
      <c r="G160" s="46">
        <f>G161</f>
        <v>938</v>
      </c>
      <c r="H160" s="66">
        <f>H161</f>
        <v>912</v>
      </c>
    </row>
    <row r="161" spans="1:8" ht="17.25" customHeight="1">
      <c r="A161" s="33" t="s">
        <v>190</v>
      </c>
      <c r="B161" s="31" t="s">
        <v>20</v>
      </c>
      <c r="C161" s="31" t="s">
        <v>4</v>
      </c>
      <c r="D161" s="31" t="s">
        <v>189</v>
      </c>
      <c r="E161" s="31"/>
      <c r="F161" s="47">
        <f>F162+F174</f>
        <v>967</v>
      </c>
      <c r="G161" s="47">
        <f>G162+G174</f>
        <v>938</v>
      </c>
      <c r="H161" s="48">
        <f>H162+H174</f>
        <v>912</v>
      </c>
    </row>
    <row r="162" spans="1:8" ht="32.25" customHeight="1">
      <c r="A162" s="33" t="s">
        <v>102</v>
      </c>
      <c r="B162" s="31" t="s">
        <v>20</v>
      </c>
      <c r="C162" s="31" t="s">
        <v>4</v>
      </c>
      <c r="D162" s="31" t="s">
        <v>205</v>
      </c>
      <c r="E162" s="31"/>
      <c r="F162" s="47">
        <f>F163</f>
        <v>638</v>
      </c>
      <c r="G162" s="47">
        <f>G163</f>
        <v>609</v>
      </c>
      <c r="H162" s="48">
        <f>H163</f>
        <v>583</v>
      </c>
    </row>
    <row r="163" spans="1:8" ht="28.5" customHeight="1">
      <c r="A163" s="53" t="s">
        <v>103</v>
      </c>
      <c r="B163" s="39" t="s">
        <v>20</v>
      </c>
      <c r="C163" s="39" t="s">
        <v>4</v>
      </c>
      <c r="D163" s="39" t="s">
        <v>206</v>
      </c>
      <c r="E163" s="39"/>
      <c r="F163" s="51">
        <f>F164+F167+F171</f>
        <v>638</v>
      </c>
      <c r="G163" s="51">
        <f>G164+G167+G171</f>
        <v>609</v>
      </c>
      <c r="H163" s="52">
        <f>H164+H167+H171</f>
        <v>583</v>
      </c>
    </row>
    <row r="164" spans="1:8" ht="81" customHeight="1">
      <c r="A164" s="67" t="s">
        <v>160</v>
      </c>
      <c r="B164" s="13" t="s">
        <v>20</v>
      </c>
      <c r="C164" s="13" t="s">
        <v>4</v>
      </c>
      <c r="D164" s="13" t="s">
        <v>206</v>
      </c>
      <c r="E164" s="12" t="s">
        <v>114</v>
      </c>
      <c r="F164" s="51">
        <f aca="true" t="shared" si="23" ref="F164:H165">F165</f>
        <v>528</v>
      </c>
      <c r="G164" s="51">
        <f t="shared" si="23"/>
        <v>511</v>
      </c>
      <c r="H164" s="52">
        <f t="shared" si="23"/>
        <v>496</v>
      </c>
    </row>
    <row r="165" spans="1:8" ht="18.75" customHeight="1">
      <c r="A165" s="40" t="s">
        <v>125</v>
      </c>
      <c r="B165" s="13" t="s">
        <v>20</v>
      </c>
      <c r="C165" s="13" t="s">
        <v>4</v>
      </c>
      <c r="D165" s="13" t="s">
        <v>206</v>
      </c>
      <c r="E165" s="12" t="s">
        <v>124</v>
      </c>
      <c r="F165" s="51">
        <f t="shared" si="23"/>
        <v>528</v>
      </c>
      <c r="G165" s="51">
        <f t="shared" si="23"/>
        <v>511</v>
      </c>
      <c r="H165" s="52">
        <f t="shared" si="23"/>
        <v>496</v>
      </c>
    </row>
    <row r="166" spans="1:8" ht="27.75" customHeight="1">
      <c r="A166" s="40" t="s">
        <v>174</v>
      </c>
      <c r="B166" s="13" t="s">
        <v>20</v>
      </c>
      <c r="C166" s="13" t="s">
        <v>4</v>
      </c>
      <c r="D166" s="13" t="s">
        <v>206</v>
      </c>
      <c r="E166" s="13" t="s">
        <v>95</v>
      </c>
      <c r="F166" s="51">
        <v>528</v>
      </c>
      <c r="G166" s="51">
        <v>511</v>
      </c>
      <c r="H166" s="52">
        <v>496</v>
      </c>
    </row>
    <row r="167" spans="1:8" ht="32.25" customHeight="1">
      <c r="A167" s="40" t="s">
        <v>165</v>
      </c>
      <c r="B167" s="13" t="s">
        <v>20</v>
      </c>
      <c r="C167" s="13" t="s">
        <v>4</v>
      </c>
      <c r="D167" s="13" t="s">
        <v>206</v>
      </c>
      <c r="E167" s="13" t="s">
        <v>116</v>
      </c>
      <c r="F167" s="51">
        <f>F168</f>
        <v>109.7</v>
      </c>
      <c r="G167" s="51">
        <f>G168</f>
        <v>98</v>
      </c>
      <c r="H167" s="52">
        <f>H168</f>
        <v>87</v>
      </c>
    </row>
    <row r="168" spans="1:8" ht="33" customHeight="1">
      <c r="A168" s="40" t="s">
        <v>166</v>
      </c>
      <c r="B168" s="13" t="s">
        <v>20</v>
      </c>
      <c r="C168" s="13" t="s">
        <v>4</v>
      </c>
      <c r="D168" s="13" t="s">
        <v>206</v>
      </c>
      <c r="E168" s="13" t="s">
        <v>117</v>
      </c>
      <c r="F168" s="51">
        <f>F169+F170</f>
        <v>109.7</v>
      </c>
      <c r="G168" s="51">
        <f>G169+G170</f>
        <v>98</v>
      </c>
      <c r="H168" s="52">
        <f>H169+H170</f>
        <v>87</v>
      </c>
    </row>
    <row r="169" spans="1:8" ht="36" customHeight="1">
      <c r="A169" s="40" t="s">
        <v>142</v>
      </c>
      <c r="B169" s="13" t="s">
        <v>20</v>
      </c>
      <c r="C169" s="13" t="s">
        <v>4</v>
      </c>
      <c r="D169" s="13" t="s">
        <v>206</v>
      </c>
      <c r="E169" s="13" t="s">
        <v>74</v>
      </c>
      <c r="F169" s="51">
        <v>30</v>
      </c>
      <c r="G169" s="51">
        <v>25</v>
      </c>
      <c r="H169" s="52">
        <v>22</v>
      </c>
    </row>
    <row r="170" spans="1:8" ht="27" customHeight="1">
      <c r="A170" s="40" t="s">
        <v>167</v>
      </c>
      <c r="B170" s="13" t="s">
        <v>20</v>
      </c>
      <c r="C170" s="13" t="s">
        <v>4</v>
      </c>
      <c r="D170" s="13" t="s">
        <v>206</v>
      </c>
      <c r="E170" s="13" t="s">
        <v>75</v>
      </c>
      <c r="F170" s="51">
        <v>79.7</v>
      </c>
      <c r="G170" s="51">
        <v>73</v>
      </c>
      <c r="H170" s="52">
        <v>65</v>
      </c>
    </row>
    <row r="171" spans="1:8" ht="17.25" customHeight="1">
      <c r="A171" s="40" t="s">
        <v>119</v>
      </c>
      <c r="B171" s="13" t="s">
        <v>20</v>
      </c>
      <c r="C171" s="13" t="s">
        <v>4</v>
      </c>
      <c r="D171" s="13" t="s">
        <v>206</v>
      </c>
      <c r="E171" s="13" t="s">
        <v>118</v>
      </c>
      <c r="F171" s="51">
        <f aca="true" t="shared" si="24" ref="F171:H172">F172</f>
        <v>0.3</v>
      </c>
      <c r="G171" s="51">
        <f t="shared" si="24"/>
        <v>0</v>
      </c>
      <c r="H171" s="52">
        <f t="shared" si="24"/>
        <v>0</v>
      </c>
    </row>
    <row r="172" spans="1:8" ht="17.25" customHeight="1">
      <c r="A172" s="40" t="s">
        <v>168</v>
      </c>
      <c r="B172" s="13" t="s">
        <v>20</v>
      </c>
      <c r="C172" s="13" t="s">
        <v>4</v>
      </c>
      <c r="D172" s="13" t="s">
        <v>206</v>
      </c>
      <c r="E172" s="13" t="s">
        <v>120</v>
      </c>
      <c r="F172" s="51">
        <f t="shared" si="24"/>
        <v>0.3</v>
      </c>
      <c r="G172" s="51">
        <f t="shared" si="24"/>
        <v>0</v>
      </c>
      <c r="H172" s="52">
        <f t="shared" si="24"/>
        <v>0</v>
      </c>
    </row>
    <row r="173" spans="1:8" ht="17.25" customHeight="1">
      <c r="A173" s="41" t="s">
        <v>78</v>
      </c>
      <c r="B173" s="13" t="s">
        <v>20</v>
      </c>
      <c r="C173" s="13" t="s">
        <v>4</v>
      </c>
      <c r="D173" s="13" t="s">
        <v>206</v>
      </c>
      <c r="E173" s="13" t="s">
        <v>76</v>
      </c>
      <c r="F173" s="51">
        <v>0.3</v>
      </c>
      <c r="G173" s="51">
        <v>0</v>
      </c>
      <c r="H173" s="52">
        <v>0</v>
      </c>
    </row>
    <row r="174" spans="1:8" ht="45.75" customHeight="1">
      <c r="A174" s="32" t="s">
        <v>55</v>
      </c>
      <c r="B174" s="30" t="s">
        <v>20</v>
      </c>
      <c r="C174" s="30" t="s">
        <v>4</v>
      </c>
      <c r="D174" s="30" t="s">
        <v>188</v>
      </c>
      <c r="E174" s="30"/>
      <c r="F174" s="47">
        <f>F175</f>
        <v>329</v>
      </c>
      <c r="G174" s="47">
        <f>G175</f>
        <v>329</v>
      </c>
      <c r="H174" s="48">
        <f>H175</f>
        <v>329</v>
      </c>
    </row>
    <row r="175" spans="1:8" ht="17.25" customHeight="1">
      <c r="A175" s="44" t="s">
        <v>9</v>
      </c>
      <c r="B175" s="13" t="s">
        <v>20</v>
      </c>
      <c r="C175" s="13" t="s">
        <v>4</v>
      </c>
      <c r="D175" s="13" t="s">
        <v>188</v>
      </c>
      <c r="E175" s="13"/>
      <c r="F175" s="51">
        <f>F176+F180</f>
        <v>329</v>
      </c>
      <c r="G175" s="51">
        <f>G176+G180</f>
        <v>329</v>
      </c>
      <c r="H175" s="52">
        <f>H176+H180</f>
        <v>329</v>
      </c>
    </row>
    <row r="176" spans="1:8" ht="76.5" customHeight="1">
      <c r="A176" s="67" t="s">
        <v>160</v>
      </c>
      <c r="B176" s="13" t="s">
        <v>20</v>
      </c>
      <c r="C176" s="13" t="s">
        <v>4</v>
      </c>
      <c r="D176" s="13" t="s">
        <v>188</v>
      </c>
      <c r="E176" s="13" t="s">
        <v>114</v>
      </c>
      <c r="F176" s="51">
        <f>F177</f>
        <v>328</v>
      </c>
      <c r="G176" s="51">
        <f>G177</f>
        <v>328</v>
      </c>
      <c r="H176" s="52">
        <f>H177</f>
        <v>328</v>
      </c>
    </row>
    <row r="177" spans="1:8" ht="30" customHeight="1">
      <c r="A177" s="40" t="s">
        <v>161</v>
      </c>
      <c r="B177" s="13" t="s">
        <v>20</v>
      </c>
      <c r="C177" s="13" t="s">
        <v>4</v>
      </c>
      <c r="D177" s="13" t="s">
        <v>188</v>
      </c>
      <c r="E177" s="13" t="s">
        <v>115</v>
      </c>
      <c r="F177" s="51">
        <f>F178+F179</f>
        <v>328</v>
      </c>
      <c r="G177" s="51">
        <f>G178+G179</f>
        <v>328</v>
      </c>
      <c r="H177" s="52">
        <f>H178+H179</f>
        <v>328</v>
      </c>
    </row>
    <row r="178" spans="1:8" ht="30" customHeight="1">
      <c r="A178" s="40" t="s">
        <v>162</v>
      </c>
      <c r="B178" s="13" t="s">
        <v>20</v>
      </c>
      <c r="C178" s="13" t="s">
        <v>4</v>
      </c>
      <c r="D178" s="13" t="s">
        <v>188</v>
      </c>
      <c r="E178" s="13" t="s">
        <v>72</v>
      </c>
      <c r="F178" s="51">
        <v>326</v>
      </c>
      <c r="G178" s="51">
        <v>326</v>
      </c>
      <c r="H178" s="52">
        <v>326</v>
      </c>
    </row>
    <row r="179" spans="1:8" ht="31.5" customHeight="1">
      <c r="A179" s="40" t="s">
        <v>163</v>
      </c>
      <c r="B179" s="13" t="s">
        <v>20</v>
      </c>
      <c r="C179" s="13" t="s">
        <v>4</v>
      </c>
      <c r="D179" s="13" t="s">
        <v>188</v>
      </c>
      <c r="E179" s="13" t="s">
        <v>73</v>
      </c>
      <c r="F179" s="51">
        <v>2</v>
      </c>
      <c r="G179" s="51">
        <v>2</v>
      </c>
      <c r="H179" s="52">
        <v>2</v>
      </c>
    </row>
    <row r="180" spans="1:8" ht="32.25" customHeight="1">
      <c r="A180" s="40" t="s">
        <v>165</v>
      </c>
      <c r="B180" s="13" t="s">
        <v>20</v>
      </c>
      <c r="C180" s="13" t="s">
        <v>4</v>
      </c>
      <c r="D180" s="13" t="s">
        <v>188</v>
      </c>
      <c r="E180" s="13" t="s">
        <v>116</v>
      </c>
      <c r="F180" s="51">
        <f aca="true" t="shared" si="25" ref="F180:H181">F181</f>
        <v>1</v>
      </c>
      <c r="G180" s="51">
        <f t="shared" si="25"/>
        <v>1</v>
      </c>
      <c r="H180" s="52">
        <f t="shared" si="25"/>
        <v>1</v>
      </c>
    </row>
    <row r="181" spans="1:8" ht="30" customHeight="1">
      <c r="A181" s="40" t="s">
        <v>166</v>
      </c>
      <c r="B181" s="13" t="s">
        <v>20</v>
      </c>
      <c r="C181" s="13" t="s">
        <v>4</v>
      </c>
      <c r="D181" s="13" t="s">
        <v>188</v>
      </c>
      <c r="E181" s="13" t="s">
        <v>117</v>
      </c>
      <c r="F181" s="51">
        <f t="shared" si="25"/>
        <v>1</v>
      </c>
      <c r="G181" s="51">
        <f t="shared" si="25"/>
        <v>1</v>
      </c>
      <c r="H181" s="52">
        <f t="shared" si="25"/>
        <v>1</v>
      </c>
    </row>
    <row r="182" spans="1:8" ht="33" customHeight="1">
      <c r="A182" s="40" t="s">
        <v>167</v>
      </c>
      <c r="B182" s="13" t="s">
        <v>20</v>
      </c>
      <c r="C182" s="13" t="s">
        <v>4</v>
      </c>
      <c r="D182" s="13" t="s">
        <v>188</v>
      </c>
      <c r="E182" s="13" t="s">
        <v>75</v>
      </c>
      <c r="F182" s="51">
        <v>1</v>
      </c>
      <c r="G182" s="51">
        <v>1</v>
      </c>
      <c r="H182" s="52">
        <v>1</v>
      </c>
    </row>
    <row r="183" spans="1:8" ht="15" customHeight="1">
      <c r="A183" s="20" t="s">
        <v>25</v>
      </c>
      <c r="B183" s="21" t="s">
        <v>6</v>
      </c>
      <c r="C183" s="21"/>
      <c r="D183" s="12"/>
      <c r="E183" s="12"/>
      <c r="F183" s="46">
        <f>F184+F197+F206+F219</f>
        <v>23048.100000000002</v>
      </c>
      <c r="G183" s="46">
        <f>G184+G197+G206+G219</f>
        <v>22601.1</v>
      </c>
      <c r="H183" s="66">
        <f>H184+H197+H206+H219</f>
        <v>23439.9</v>
      </c>
    </row>
    <row r="184" spans="1:8" ht="15.75">
      <c r="A184" s="22" t="s">
        <v>3</v>
      </c>
      <c r="B184" s="21" t="s">
        <v>6</v>
      </c>
      <c r="C184" s="21" t="s">
        <v>7</v>
      </c>
      <c r="D184" s="12"/>
      <c r="E184" s="12"/>
      <c r="F184" s="46">
        <f>F185</f>
        <v>15185.400000000001</v>
      </c>
      <c r="G184" s="46">
        <f>G185</f>
        <v>15095.099999999999</v>
      </c>
      <c r="H184" s="66">
        <f>H185</f>
        <v>15933.900000000001</v>
      </c>
    </row>
    <row r="185" spans="1:8" ht="15.75">
      <c r="A185" s="32" t="s">
        <v>190</v>
      </c>
      <c r="B185" s="30" t="s">
        <v>6</v>
      </c>
      <c r="C185" s="30" t="s">
        <v>7</v>
      </c>
      <c r="D185" s="30" t="s">
        <v>189</v>
      </c>
      <c r="E185" s="30"/>
      <c r="F185" s="47">
        <f>F186+F194</f>
        <v>15185.400000000001</v>
      </c>
      <c r="G185" s="47">
        <f>G186+G194</f>
        <v>15095.099999999999</v>
      </c>
      <c r="H185" s="48">
        <f>H186+H194</f>
        <v>15933.900000000001</v>
      </c>
    </row>
    <row r="186" spans="1:8" ht="60">
      <c r="A186" s="32" t="s">
        <v>80</v>
      </c>
      <c r="B186" s="30" t="s">
        <v>6</v>
      </c>
      <c r="C186" s="30" t="s">
        <v>7</v>
      </c>
      <c r="D186" s="30" t="s">
        <v>207</v>
      </c>
      <c r="E186" s="30"/>
      <c r="F186" s="47">
        <f>F187+F191</f>
        <v>3621.7</v>
      </c>
      <c r="G186" s="47">
        <f>G187+G191</f>
        <v>3662.3</v>
      </c>
      <c r="H186" s="48">
        <f>H187+H191</f>
        <v>3662.3</v>
      </c>
    </row>
    <row r="187" spans="1:8" ht="75">
      <c r="A187" s="67" t="s">
        <v>160</v>
      </c>
      <c r="B187" s="13" t="s">
        <v>6</v>
      </c>
      <c r="C187" s="13" t="s">
        <v>7</v>
      </c>
      <c r="D187" s="13" t="s">
        <v>207</v>
      </c>
      <c r="E187" s="13" t="s">
        <v>114</v>
      </c>
      <c r="F187" s="51">
        <f>F188</f>
        <v>2815</v>
      </c>
      <c r="G187" s="51">
        <f>G188</f>
        <v>2815</v>
      </c>
      <c r="H187" s="52">
        <f>H188</f>
        <v>2815</v>
      </c>
    </row>
    <row r="188" spans="1:8" ht="30">
      <c r="A188" s="40" t="s">
        <v>161</v>
      </c>
      <c r="B188" s="13" t="s">
        <v>6</v>
      </c>
      <c r="C188" s="13" t="s">
        <v>7</v>
      </c>
      <c r="D188" s="13" t="s">
        <v>207</v>
      </c>
      <c r="E188" s="13" t="s">
        <v>115</v>
      </c>
      <c r="F188" s="51">
        <f>F189+F190</f>
        <v>2815</v>
      </c>
      <c r="G188" s="51">
        <f>G189+G190</f>
        <v>2815</v>
      </c>
      <c r="H188" s="52">
        <f>H189+H190</f>
        <v>2815</v>
      </c>
    </row>
    <row r="189" spans="1:8" ht="30">
      <c r="A189" s="40" t="s">
        <v>162</v>
      </c>
      <c r="B189" s="13" t="s">
        <v>6</v>
      </c>
      <c r="C189" s="13" t="s">
        <v>7</v>
      </c>
      <c r="D189" s="13" t="s">
        <v>207</v>
      </c>
      <c r="E189" s="13" t="s">
        <v>72</v>
      </c>
      <c r="F189" s="51">
        <v>2795</v>
      </c>
      <c r="G189" s="51">
        <v>2795</v>
      </c>
      <c r="H189" s="52">
        <v>2795</v>
      </c>
    </row>
    <row r="190" spans="1:8" ht="30">
      <c r="A190" s="40" t="s">
        <v>163</v>
      </c>
      <c r="B190" s="13" t="s">
        <v>6</v>
      </c>
      <c r="C190" s="13" t="s">
        <v>7</v>
      </c>
      <c r="D190" s="13" t="s">
        <v>207</v>
      </c>
      <c r="E190" s="13" t="s">
        <v>73</v>
      </c>
      <c r="F190" s="51">
        <v>20</v>
      </c>
      <c r="G190" s="51">
        <v>20</v>
      </c>
      <c r="H190" s="52">
        <v>20</v>
      </c>
    </row>
    <row r="191" spans="1:8" ht="30">
      <c r="A191" s="40" t="s">
        <v>169</v>
      </c>
      <c r="B191" s="13" t="s">
        <v>6</v>
      </c>
      <c r="C191" s="13" t="s">
        <v>7</v>
      </c>
      <c r="D191" s="13" t="s">
        <v>207</v>
      </c>
      <c r="E191" s="13" t="s">
        <v>121</v>
      </c>
      <c r="F191" s="51">
        <f aca="true" t="shared" si="26" ref="F191:H192">F192</f>
        <v>806.7</v>
      </c>
      <c r="G191" s="51">
        <f t="shared" si="26"/>
        <v>847.3</v>
      </c>
      <c r="H191" s="52">
        <f t="shared" si="26"/>
        <v>847.3</v>
      </c>
    </row>
    <row r="192" spans="1:8" ht="15.75">
      <c r="A192" s="40" t="s">
        <v>123</v>
      </c>
      <c r="B192" s="13" t="s">
        <v>6</v>
      </c>
      <c r="C192" s="13" t="s">
        <v>7</v>
      </c>
      <c r="D192" s="13" t="s">
        <v>207</v>
      </c>
      <c r="E192" s="13" t="s">
        <v>122</v>
      </c>
      <c r="F192" s="51">
        <f t="shared" si="26"/>
        <v>806.7</v>
      </c>
      <c r="G192" s="51">
        <f t="shared" si="26"/>
        <v>847.3</v>
      </c>
      <c r="H192" s="52">
        <f t="shared" si="26"/>
        <v>847.3</v>
      </c>
    </row>
    <row r="193" spans="1:8" ht="45">
      <c r="A193" s="42" t="s">
        <v>170</v>
      </c>
      <c r="B193" s="13" t="s">
        <v>6</v>
      </c>
      <c r="C193" s="13" t="s">
        <v>7</v>
      </c>
      <c r="D193" s="13" t="s">
        <v>207</v>
      </c>
      <c r="E193" s="13" t="s">
        <v>79</v>
      </c>
      <c r="F193" s="51">
        <v>806.7</v>
      </c>
      <c r="G193" s="51">
        <v>847.3</v>
      </c>
      <c r="H193" s="52">
        <v>847.3</v>
      </c>
    </row>
    <row r="194" spans="1:8" ht="30">
      <c r="A194" s="32" t="s">
        <v>86</v>
      </c>
      <c r="B194" s="30" t="s">
        <v>6</v>
      </c>
      <c r="C194" s="30" t="s">
        <v>7</v>
      </c>
      <c r="D194" s="30" t="s">
        <v>208</v>
      </c>
      <c r="E194" s="30"/>
      <c r="F194" s="47">
        <f aca="true" t="shared" si="27" ref="F194:H195">F195</f>
        <v>11563.7</v>
      </c>
      <c r="G194" s="47">
        <f t="shared" si="27"/>
        <v>11432.8</v>
      </c>
      <c r="H194" s="47">
        <f t="shared" si="27"/>
        <v>12271.6</v>
      </c>
    </row>
    <row r="195" spans="1:8" ht="15.75">
      <c r="A195" s="40" t="s">
        <v>119</v>
      </c>
      <c r="B195" s="13" t="s">
        <v>6</v>
      </c>
      <c r="C195" s="13" t="s">
        <v>7</v>
      </c>
      <c r="D195" s="13" t="s">
        <v>208</v>
      </c>
      <c r="E195" s="13" t="s">
        <v>118</v>
      </c>
      <c r="F195" s="51">
        <f t="shared" si="27"/>
        <v>11563.7</v>
      </c>
      <c r="G195" s="51">
        <f t="shared" si="27"/>
        <v>11432.8</v>
      </c>
      <c r="H195" s="52">
        <f t="shared" si="27"/>
        <v>12271.6</v>
      </c>
    </row>
    <row r="196" spans="1:8" ht="45">
      <c r="A196" s="40" t="s">
        <v>178</v>
      </c>
      <c r="B196" s="13" t="s">
        <v>6</v>
      </c>
      <c r="C196" s="13" t="s">
        <v>7</v>
      </c>
      <c r="D196" s="13" t="s">
        <v>208</v>
      </c>
      <c r="E196" s="13" t="s">
        <v>81</v>
      </c>
      <c r="F196" s="51">
        <v>11563.7</v>
      </c>
      <c r="G196" s="51">
        <v>11432.8</v>
      </c>
      <c r="H196" s="52">
        <v>12271.6</v>
      </c>
    </row>
    <row r="197" spans="1:8" ht="15.75">
      <c r="A197" s="22" t="s">
        <v>42</v>
      </c>
      <c r="B197" s="21" t="s">
        <v>6</v>
      </c>
      <c r="C197" s="21" t="s">
        <v>15</v>
      </c>
      <c r="D197" s="13"/>
      <c r="E197" s="13"/>
      <c r="F197" s="46">
        <f>F198</f>
        <v>96.4</v>
      </c>
      <c r="G197" s="46">
        <f>G198</f>
        <v>120.7</v>
      </c>
      <c r="H197" s="66">
        <f>H198</f>
        <v>120.7</v>
      </c>
    </row>
    <row r="198" spans="1:8" ht="15.75">
      <c r="A198" s="32" t="s">
        <v>190</v>
      </c>
      <c r="B198" s="30" t="s">
        <v>6</v>
      </c>
      <c r="C198" s="30" t="s">
        <v>15</v>
      </c>
      <c r="D198" s="30" t="s">
        <v>189</v>
      </c>
      <c r="E198" s="30"/>
      <c r="F198" s="47">
        <f>F199+F203</f>
        <v>96.4</v>
      </c>
      <c r="G198" s="47">
        <f>G199+G203</f>
        <v>120.7</v>
      </c>
      <c r="H198" s="48">
        <f>H199+H203</f>
        <v>120.7</v>
      </c>
    </row>
    <row r="199" spans="1:8" ht="15.75">
      <c r="A199" s="32" t="s">
        <v>43</v>
      </c>
      <c r="B199" s="30" t="s">
        <v>6</v>
      </c>
      <c r="C199" s="30" t="s">
        <v>15</v>
      </c>
      <c r="D199" s="30" t="s">
        <v>209</v>
      </c>
      <c r="E199" s="30"/>
      <c r="F199" s="47">
        <f aca="true" t="shared" si="28" ref="F199:H201">F200</f>
        <v>1</v>
      </c>
      <c r="G199" s="47">
        <f t="shared" si="28"/>
        <v>1</v>
      </c>
      <c r="H199" s="48">
        <f t="shared" si="28"/>
        <v>1</v>
      </c>
    </row>
    <row r="200" spans="1:8" ht="30">
      <c r="A200" s="43" t="s">
        <v>104</v>
      </c>
      <c r="B200" s="13" t="s">
        <v>6</v>
      </c>
      <c r="C200" s="13" t="s">
        <v>15</v>
      </c>
      <c r="D200" s="13" t="s">
        <v>210</v>
      </c>
      <c r="E200" s="13"/>
      <c r="F200" s="51">
        <f t="shared" si="28"/>
        <v>1</v>
      </c>
      <c r="G200" s="51">
        <f t="shared" si="28"/>
        <v>1</v>
      </c>
      <c r="H200" s="52">
        <f t="shared" si="28"/>
        <v>1</v>
      </c>
    </row>
    <row r="201" spans="1:8" ht="15.75">
      <c r="A201" s="40" t="s">
        <v>119</v>
      </c>
      <c r="B201" s="13" t="s">
        <v>6</v>
      </c>
      <c r="C201" s="13" t="s">
        <v>15</v>
      </c>
      <c r="D201" s="13" t="s">
        <v>210</v>
      </c>
      <c r="E201" s="13" t="s">
        <v>118</v>
      </c>
      <c r="F201" s="51">
        <f t="shared" si="28"/>
        <v>1</v>
      </c>
      <c r="G201" s="51">
        <f t="shared" si="28"/>
        <v>1</v>
      </c>
      <c r="H201" s="52">
        <f t="shared" si="28"/>
        <v>1</v>
      </c>
    </row>
    <row r="202" spans="1:8" ht="45">
      <c r="A202" s="40" t="s">
        <v>178</v>
      </c>
      <c r="B202" s="13" t="s">
        <v>6</v>
      </c>
      <c r="C202" s="13" t="s">
        <v>15</v>
      </c>
      <c r="D202" s="13" t="s">
        <v>210</v>
      </c>
      <c r="E202" s="13" t="s">
        <v>81</v>
      </c>
      <c r="F202" s="51">
        <v>1</v>
      </c>
      <c r="G202" s="51">
        <v>1</v>
      </c>
      <c r="H202" s="52">
        <v>1</v>
      </c>
    </row>
    <row r="203" spans="1:8" ht="45">
      <c r="A203" s="32" t="s">
        <v>211</v>
      </c>
      <c r="B203" s="30" t="s">
        <v>6</v>
      </c>
      <c r="C203" s="30" t="s">
        <v>15</v>
      </c>
      <c r="D203" s="30" t="s">
        <v>212</v>
      </c>
      <c r="E203" s="30"/>
      <c r="F203" s="47">
        <f aca="true" t="shared" si="29" ref="F203:H204">F204</f>
        <v>95.4</v>
      </c>
      <c r="G203" s="47">
        <f t="shared" si="29"/>
        <v>119.7</v>
      </c>
      <c r="H203" s="48">
        <f t="shared" si="29"/>
        <v>119.7</v>
      </c>
    </row>
    <row r="204" spans="1:8" ht="14.25" customHeight="1">
      <c r="A204" s="40" t="s">
        <v>119</v>
      </c>
      <c r="B204" s="13" t="s">
        <v>6</v>
      </c>
      <c r="C204" s="13" t="s">
        <v>15</v>
      </c>
      <c r="D204" s="13" t="s">
        <v>212</v>
      </c>
      <c r="E204" s="13" t="s">
        <v>118</v>
      </c>
      <c r="F204" s="51">
        <f t="shared" si="29"/>
        <v>95.4</v>
      </c>
      <c r="G204" s="51">
        <f t="shared" si="29"/>
        <v>119.7</v>
      </c>
      <c r="H204" s="52">
        <f t="shared" si="29"/>
        <v>119.7</v>
      </c>
    </row>
    <row r="205" spans="1:8" ht="48" customHeight="1">
      <c r="A205" s="40" t="s">
        <v>178</v>
      </c>
      <c r="B205" s="13" t="s">
        <v>6</v>
      </c>
      <c r="C205" s="13" t="s">
        <v>15</v>
      </c>
      <c r="D205" s="13" t="s">
        <v>212</v>
      </c>
      <c r="E205" s="13" t="s">
        <v>81</v>
      </c>
      <c r="F205" s="51">
        <v>95.4</v>
      </c>
      <c r="G205" s="51">
        <v>119.7</v>
      </c>
      <c r="H205" s="52">
        <v>119.7</v>
      </c>
    </row>
    <row r="206" spans="1:8" ht="15" customHeight="1">
      <c r="A206" s="22" t="s">
        <v>145</v>
      </c>
      <c r="B206" s="21" t="s">
        <v>6</v>
      </c>
      <c r="C206" s="21" t="s">
        <v>4</v>
      </c>
      <c r="D206" s="21"/>
      <c r="E206" s="21"/>
      <c r="F206" s="46">
        <f aca="true" t="shared" si="30" ref="F206:H212">F207</f>
        <v>6676.3</v>
      </c>
      <c r="G206" s="46">
        <f t="shared" si="30"/>
        <v>6676.3</v>
      </c>
      <c r="H206" s="66">
        <f t="shared" si="30"/>
        <v>6676.3</v>
      </c>
    </row>
    <row r="207" spans="1:8" ht="15" customHeight="1">
      <c r="A207" s="32" t="s">
        <v>190</v>
      </c>
      <c r="B207" s="30" t="s">
        <v>6</v>
      </c>
      <c r="C207" s="30" t="s">
        <v>4</v>
      </c>
      <c r="D207" s="30" t="s">
        <v>189</v>
      </c>
      <c r="E207" s="30"/>
      <c r="F207" s="47">
        <f>F208+F214</f>
        <v>6676.3</v>
      </c>
      <c r="G207" s="47">
        <f>G208+G214</f>
        <v>6676.3</v>
      </c>
      <c r="H207" s="48">
        <f>H208+H214</f>
        <v>6676.3</v>
      </c>
    </row>
    <row r="208" spans="1:8" ht="15" customHeight="1">
      <c r="A208" s="32" t="s">
        <v>213</v>
      </c>
      <c r="B208" s="30" t="s">
        <v>6</v>
      </c>
      <c r="C208" s="30" t="s">
        <v>4</v>
      </c>
      <c r="D208" s="30" t="s">
        <v>214</v>
      </c>
      <c r="E208" s="30"/>
      <c r="F208" s="47">
        <f t="shared" si="30"/>
        <v>500</v>
      </c>
      <c r="G208" s="47">
        <f t="shared" si="30"/>
        <v>500</v>
      </c>
      <c r="H208" s="48">
        <f t="shared" si="30"/>
        <v>500</v>
      </c>
    </row>
    <row r="209" spans="1:8" ht="15" customHeight="1">
      <c r="A209" s="45" t="s">
        <v>146</v>
      </c>
      <c r="B209" s="38" t="s">
        <v>6</v>
      </c>
      <c r="C209" s="38" t="s">
        <v>4</v>
      </c>
      <c r="D209" s="38" t="s">
        <v>215</v>
      </c>
      <c r="E209" s="38"/>
      <c r="F209" s="49">
        <f t="shared" si="30"/>
        <v>500</v>
      </c>
      <c r="G209" s="49">
        <f t="shared" si="30"/>
        <v>500</v>
      </c>
      <c r="H209" s="50">
        <f t="shared" si="30"/>
        <v>500</v>
      </c>
    </row>
    <row r="210" spans="1:8" ht="15" customHeight="1">
      <c r="A210" s="70" t="s">
        <v>157</v>
      </c>
      <c r="B210" s="13" t="s">
        <v>6</v>
      </c>
      <c r="C210" s="13" t="s">
        <v>4</v>
      </c>
      <c r="D210" s="13" t="s">
        <v>216</v>
      </c>
      <c r="E210" s="13"/>
      <c r="F210" s="51">
        <f t="shared" si="30"/>
        <v>500</v>
      </c>
      <c r="G210" s="51">
        <f t="shared" si="30"/>
        <v>500</v>
      </c>
      <c r="H210" s="52">
        <f t="shared" si="30"/>
        <v>500</v>
      </c>
    </row>
    <row r="211" spans="1:8" ht="31.5" customHeight="1">
      <c r="A211" s="40" t="s">
        <v>165</v>
      </c>
      <c r="B211" s="13" t="s">
        <v>6</v>
      </c>
      <c r="C211" s="13" t="s">
        <v>4</v>
      </c>
      <c r="D211" s="13" t="s">
        <v>216</v>
      </c>
      <c r="E211" s="13" t="s">
        <v>116</v>
      </c>
      <c r="F211" s="51">
        <f t="shared" si="30"/>
        <v>500</v>
      </c>
      <c r="G211" s="51">
        <f t="shared" si="30"/>
        <v>500</v>
      </c>
      <c r="H211" s="52">
        <f t="shared" si="30"/>
        <v>500</v>
      </c>
    </row>
    <row r="212" spans="1:8" ht="31.5" customHeight="1">
      <c r="A212" s="40" t="s">
        <v>166</v>
      </c>
      <c r="B212" s="13" t="s">
        <v>6</v>
      </c>
      <c r="C212" s="13" t="s">
        <v>4</v>
      </c>
      <c r="D212" s="13" t="s">
        <v>216</v>
      </c>
      <c r="E212" s="13" t="s">
        <v>117</v>
      </c>
      <c r="F212" s="51">
        <f t="shared" si="30"/>
        <v>500</v>
      </c>
      <c r="G212" s="51">
        <f t="shared" si="30"/>
        <v>500</v>
      </c>
      <c r="H212" s="52">
        <f t="shared" si="30"/>
        <v>500</v>
      </c>
    </row>
    <row r="213" spans="1:8" ht="30.75" customHeight="1">
      <c r="A213" s="40" t="s">
        <v>167</v>
      </c>
      <c r="B213" s="13" t="s">
        <v>6</v>
      </c>
      <c r="C213" s="13" t="s">
        <v>4</v>
      </c>
      <c r="D213" s="13" t="s">
        <v>216</v>
      </c>
      <c r="E213" s="13" t="s">
        <v>75</v>
      </c>
      <c r="F213" s="51">
        <v>500</v>
      </c>
      <c r="G213" s="51">
        <v>500</v>
      </c>
      <c r="H213" s="52">
        <v>500</v>
      </c>
    </row>
    <row r="214" spans="1:8" ht="51.75" customHeight="1">
      <c r="A214" s="45" t="s">
        <v>299</v>
      </c>
      <c r="B214" s="38" t="s">
        <v>6</v>
      </c>
      <c r="C214" s="38" t="s">
        <v>4</v>
      </c>
      <c r="D214" s="38" t="s">
        <v>300</v>
      </c>
      <c r="E214" s="38"/>
      <c r="F214" s="49">
        <f aca="true" t="shared" si="31" ref="F214:H217">F215</f>
        <v>6176.3</v>
      </c>
      <c r="G214" s="49">
        <f t="shared" si="31"/>
        <v>6176.3</v>
      </c>
      <c r="H214" s="50">
        <f t="shared" si="31"/>
        <v>6176.3</v>
      </c>
    </row>
    <row r="215" spans="1:8" ht="30.75" customHeight="1">
      <c r="A215" s="71" t="s">
        <v>147</v>
      </c>
      <c r="B215" s="13" t="s">
        <v>6</v>
      </c>
      <c r="C215" s="13" t="s">
        <v>4</v>
      </c>
      <c r="D215" s="13" t="s">
        <v>300</v>
      </c>
      <c r="E215" s="13"/>
      <c r="F215" s="51">
        <f t="shared" si="31"/>
        <v>6176.3</v>
      </c>
      <c r="G215" s="51">
        <f t="shared" si="31"/>
        <v>6176.3</v>
      </c>
      <c r="H215" s="52">
        <f t="shared" si="31"/>
        <v>6176.3</v>
      </c>
    </row>
    <row r="216" spans="1:8" ht="18" customHeight="1">
      <c r="A216" s="40" t="s">
        <v>132</v>
      </c>
      <c r="B216" s="13" t="s">
        <v>6</v>
      </c>
      <c r="C216" s="13" t="s">
        <v>4</v>
      </c>
      <c r="D216" s="13" t="s">
        <v>300</v>
      </c>
      <c r="E216" s="13" t="s">
        <v>133</v>
      </c>
      <c r="F216" s="51">
        <f t="shared" si="31"/>
        <v>6176.3</v>
      </c>
      <c r="G216" s="51">
        <f t="shared" si="31"/>
        <v>6176.3</v>
      </c>
      <c r="H216" s="52">
        <f t="shared" si="31"/>
        <v>6176.3</v>
      </c>
    </row>
    <row r="217" spans="1:8" ht="18.75" customHeight="1">
      <c r="A217" s="40" t="s">
        <v>135</v>
      </c>
      <c r="B217" s="13" t="s">
        <v>6</v>
      </c>
      <c r="C217" s="13" t="s">
        <v>4</v>
      </c>
      <c r="D217" s="13" t="s">
        <v>300</v>
      </c>
      <c r="E217" s="13" t="s">
        <v>134</v>
      </c>
      <c r="F217" s="51">
        <f t="shared" si="31"/>
        <v>6176.3</v>
      </c>
      <c r="G217" s="51">
        <f t="shared" si="31"/>
        <v>6176.3</v>
      </c>
      <c r="H217" s="52">
        <f t="shared" si="31"/>
        <v>6176.3</v>
      </c>
    </row>
    <row r="218" spans="1:8" ht="48.75" customHeight="1">
      <c r="A218" s="40" t="s">
        <v>173</v>
      </c>
      <c r="B218" s="13" t="s">
        <v>6</v>
      </c>
      <c r="C218" s="13" t="s">
        <v>4</v>
      </c>
      <c r="D218" s="13" t="s">
        <v>300</v>
      </c>
      <c r="E218" s="13" t="s">
        <v>92</v>
      </c>
      <c r="F218" s="51">
        <v>6176.3</v>
      </c>
      <c r="G218" s="51">
        <v>6176.3</v>
      </c>
      <c r="H218" s="52">
        <v>6176.3</v>
      </c>
    </row>
    <row r="219" spans="1:8" ht="15.75">
      <c r="A219" s="22" t="s">
        <v>10</v>
      </c>
      <c r="B219" s="21" t="s">
        <v>6</v>
      </c>
      <c r="C219" s="21" t="s">
        <v>32</v>
      </c>
      <c r="D219" s="13"/>
      <c r="E219" s="13"/>
      <c r="F219" s="46">
        <f>F220+F226+F230+F234+F238</f>
        <v>1090</v>
      </c>
      <c r="G219" s="46">
        <f>G220+G226+G230+G234+G238</f>
        <v>709</v>
      </c>
      <c r="H219" s="46">
        <f>H220+H226+H230+H234+H238</f>
        <v>709</v>
      </c>
    </row>
    <row r="220" spans="1:8" ht="42.75">
      <c r="A220" s="22" t="s">
        <v>312</v>
      </c>
      <c r="B220" s="21" t="s">
        <v>6</v>
      </c>
      <c r="C220" s="21" t="s">
        <v>32</v>
      </c>
      <c r="D220" s="21" t="s">
        <v>288</v>
      </c>
      <c r="E220" s="79"/>
      <c r="F220" s="46">
        <f aca="true" t="shared" si="32" ref="F220:H223">F221</f>
        <v>100</v>
      </c>
      <c r="G220" s="46">
        <f t="shared" si="32"/>
        <v>100</v>
      </c>
      <c r="H220" s="46">
        <f t="shared" si="32"/>
        <v>100</v>
      </c>
    </row>
    <row r="221" spans="1:8" ht="15.75">
      <c r="A221" s="33" t="s">
        <v>291</v>
      </c>
      <c r="B221" s="30" t="s">
        <v>6</v>
      </c>
      <c r="C221" s="30" t="s">
        <v>32</v>
      </c>
      <c r="D221" s="30" t="s">
        <v>292</v>
      </c>
      <c r="E221" s="80"/>
      <c r="F221" s="47">
        <f t="shared" si="32"/>
        <v>100</v>
      </c>
      <c r="G221" s="47">
        <f t="shared" si="32"/>
        <v>100</v>
      </c>
      <c r="H221" s="47">
        <f t="shared" si="32"/>
        <v>100</v>
      </c>
    </row>
    <row r="222" spans="1:8" ht="30">
      <c r="A222" s="40" t="s">
        <v>165</v>
      </c>
      <c r="B222" s="12" t="s">
        <v>6</v>
      </c>
      <c r="C222" s="12" t="s">
        <v>32</v>
      </c>
      <c r="D222" s="12" t="s">
        <v>292</v>
      </c>
      <c r="E222" s="79">
        <v>200</v>
      </c>
      <c r="F222" s="51">
        <f t="shared" si="32"/>
        <v>100</v>
      </c>
      <c r="G222" s="51">
        <f t="shared" si="32"/>
        <v>100</v>
      </c>
      <c r="H222" s="51">
        <f t="shared" si="32"/>
        <v>100</v>
      </c>
    </row>
    <row r="223" spans="1:8" ht="30">
      <c r="A223" s="40" t="s">
        <v>166</v>
      </c>
      <c r="B223" s="12" t="s">
        <v>6</v>
      </c>
      <c r="C223" s="12" t="s">
        <v>32</v>
      </c>
      <c r="D223" s="12" t="s">
        <v>292</v>
      </c>
      <c r="E223" s="79">
        <v>240</v>
      </c>
      <c r="F223" s="51">
        <f t="shared" si="32"/>
        <v>100</v>
      </c>
      <c r="G223" s="51">
        <f t="shared" si="32"/>
        <v>100</v>
      </c>
      <c r="H223" s="51">
        <f t="shared" si="32"/>
        <v>100</v>
      </c>
    </row>
    <row r="224" spans="1:8" ht="30">
      <c r="A224" s="40" t="s">
        <v>167</v>
      </c>
      <c r="B224" s="12" t="s">
        <v>6</v>
      </c>
      <c r="C224" s="12" t="s">
        <v>32</v>
      </c>
      <c r="D224" s="12" t="s">
        <v>292</v>
      </c>
      <c r="E224" s="79">
        <v>244</v>
      </c>
      <c r="F224" s="51">
        <v>100</v>
      </c>
      <c r="G224" s="51">
        <v>100</v>
      </c>
      <c r="H224" s="81">
        <v>100</v>
      </c>
    </row>
    <row r="225" spans="1:8" ht="15.75">
      <c r="A225" s="22"/>
      <c r="B225" s="21"/>
      <c r="C225" s="21"/>
      <c r="D225" s="13"/>
      <c r="E225" s="13"/>
      <c r="F225" s="46"/>
      <c r="G225" s="46"/>
      <c r="H225" s="78"/>
    </row>
    <row r="226" spans="1:8" ht="30">
      <c r="A226" s="32" t="s">
        <v>217</v>
      </c>
      <c r="B226" s="30" t="s">
        <v>6</v>
      </c>
      <c r="C226" s="30" t="s">
        <v>32</v>
      </c>
      <c r="D226" s="30" t="s">
        <v>314</v>
      </c>
      <c r="E226" s="30"/>
      <c r="F226" s="47">
        <f aca="true" t="shared" si="33" ref="F226:H228">F227</f>
        <v>16</v>
      </c>
      <c r="G226" s="47">
        <f t="shared" si="33"/>
        <v>0</v>
      </c>
      <c r="H226" s="47">
        <f t="shared" si="33"/>
        <v>0</v>
      </c>
    </row>
    <row r="227" spans="1:8" ht="30">
      <c r="A227" s="42" t="s">
        <v>217</v>
      </c>
      <c r="B227" s="12" t="s">
        <v>6</v>
      </c>
      <c r="C227" s="12" t="s">
        <v>32</v>
      </c>
      <c r="D227" s="12" t="s">
        <v>315</v>
      </c>
      <c r="E227" s="12"/>
      <c r="F227" s="51">
        <f t="shared" si="33"/>
        <v>16</v>
      </c>
      <c r="G227" s="51">
        <f t="shared" si="33"/>
        <v>0</v>
      </c>
      <c r="H227" s="51">
        <f t="shared" si="33"/>
        <v>0</v>
      </c>
    </row>
    <row r="228" spans="1:8" ht="15.75">
      <c r="A228" s="40" t="s">
        <v>119</v>
      </c>
      <c r="B228" s="12" t="s">
        <v>6</v>
      </c>
      <c r="C228" s="12" t="s">
        <v>32</v>
      </c>
      <c r="D228" s="12" t="s">
        <v>315</v>
      </c>
      <c r="E228" s="12" t="s">
        <v>118</v>
      </c>
      <c r="F228" s="51">
        <f t="shared" si="33"/>
        <v>16</v>
      </c>
      <c r="G228" s="51">
        <f t="shared" si="33"/>
        <v>0</v>
      </c>
      <c r="H228" s="52">
        <f t="shared" si="33"/>
        <v>0</v>
      </c>
    </row>
    <row r="229" spans="1:8" ht="45">
      <c r="A229" s="40" t="s">
        <v>180</v>
      </c>
      <c r="B229" s="12" t="s">
        <v>6</v>
      </c>
      <c r="C229" s="12" t="s">
        <v>32</v>
      </c>
      <c r="D229" s="12" t="s">
        <v>315</v>
      </c>
      <c r="E229" s="12" t="s">
        <v>81</v>
      </c>
      <c r="F229" s="51">
        <v>16</v>
      </c>
      <c r="G229" s="51">
        <v>0</v>
      </c>
      <c r="H229" s="52">
        <v>0</v>
      </c>
    </row>
    <row r="230" spans="1:8" ht="45">
      <c r="A230" s="33" t="s">
        <v>218</v>
      </c>
      <c r="B230" s="30" t="s">
        <v>6</v>
      </c>
      <c r="C230" s="30" t="s">
        <v>32</v>
      </c>
      <c r="D230" s="30" t="s">
        <v>219</v>
      </c>
      <c r="E230" s="30"/>
      <c r="F230" s="47">
        <f aca="true" t="shared" si="34" ref="F230:H232">F231</f>
        <v>11</v>
      </c>
      <c r="G230" s="47">
        <f t="shared" si="34"/>
        <v>11</v>
      </c>
      <c r="H230" s="48">
        <f t="shared" si="34"/>
        <v>11</v>
      </c>
    </row>
    <row r="231" spans="1:8" ht="30">
      <c r="A231" s="40" t="s">
        <v>165</v>
      </c>
      <c r="B231" s="12" t="s">
        <v>6</v>
      </c>
      <c r="C231" s="12" t="s">
        <v>32</v>
      </c>
      <c r="D231" s="12" t="s">
        <v>219</v>
      </c>
      <c r="E231" s="12" t="s">
        <v>116</v>
      </c>
      <c r="F231" s="51">
        <f t="shared" si="34"/>
        <v>11</v>
      </c>
      <c r="G231" s="51">
        <f t="shared" si="34"/>
        <v>11</v>
      </c>
      <c r="H231" s="52">
        <f t="shared" si="34"/>
        <v>11</v>
      </c>
    </row>
    <row r="232" spans="1:8" ht="30">
      <c r="A232" s="40" t="s">
        <v>166</v>
      </c>
      <c r="B232" s="12" t="s">
        <v>6</v>
      </c>
      <c r="C232" s="12" t="s">
        <v>32</v>
      </c>
      <c r="D232" s="12" t="s">
        <v>219</v>
      </c>
      <c r="E232" s="12" t="s">
        <v>117</v>
      </c>
      <c r="F232" s="51">
        <f t="shared" si="34"/>
        <v>11</v>
      </c>
      <c r="G232" s="51">
        <f t="shared" si="34"/>
        <v>11</v>
      </c>
      <c r="H232" s="52">
        <f t="shared" si="34"/>
        <v>11</v>
      </c>
    </row>
    <row r="233" spans="1:8" ht="30">
      <c r="A233" s="40" t="s">
        <v>167</v>
      </c>
      <c r="B233" s="12" t="s">
        <v>6</v>
      </c>
      <c r="C233" s="12" t="s">
        <v>32</v>
      </c>
      <c r="D233" s="12" t="s">
        <v>219</v>
      </c>
      <c r="E233" s="12" t="s">
        <v>75</v>
      </c>
      <c r="F233" s="51">
        <v>11</v>
      </c>
      <c r="G233" s="51">
        <v>11</v>
      </c>
      <c r="H233" s="52">
        <v>11</v>
      </c>
    </row>
    <row r="234" spans="1:8" ht="30">
      <c r="A234" s="33" t="s">
        <v>304</v>
      </c>
      <c r="B234" s="30" t="s">
        <v>6</v>
      </c>
      <c r="C234" s="30" t="s">
        <v>32</v>
      </c>
      <c r="D234" s="30" t="s">
        <v>220</v>
      </c>
      <c r="E234" s="30"/>
      <c r="F234" s="47">
        <f aca="true" t="shared" si="35" ref="F234:H236">F235</f>
        <v>500</v>
      </c>
      <c r="G234" s="47">
        <f t="shared" si="35"/>
        <v>500</v>
      </c>
      <c r="H234" s="48">
        <f t="shared" si="35"/>
        <v>500</v>
      </c>
    </row>
    <row r="235" spans="1:8" ht="30">
      <c r="A235" s="40" t="s">
        <v>165</v>
      </c>
      <c r="B235" s="12" t="s">
        <v>6</v>
      </c>
      <c r="C235" s="12" t="s">
        <v>32</v>
      </c>
      <c r="D235" s="12" t="s">
        <v>220</v>
      </c>
      <c r="E235" s="12" t="s">
        <v>116</v>
      </c>
      <c r="F235" s="51">
        <f t="shared" si="35"/>
        <v>500</v>
      </c>
      <c r="G235" s="51">
        <f t="shared" si="35"/>
        <v>500</v>
      </c>
      <c r="H235" s="52">
        <f t="shared" si="35"/>
        <v>500</v>
      </c>
    </row>
    <row r="236" spans="1:8" ht="30">
      <c r="A236" s="40" t="s">
        <v>166</v>
      </c>
      <c r="B236" s="12" t="s">
        <v>6</v>
      </c>
      <c r="C236" s="12" t="s">
        <v>32</v>
      </c>
      <c r="D236" s="12" t="s">
        <v>220</v>
      </c>
      <c r="E236" s="12" t="s">
        <v>117</v>
      </c>
      <c r="F236" s="51">
        <f t="shared" si="35"/>
        <v>500</v>
      </c>
      <c r="G236" s="51">
        <f t="shared" si="35"/>
        <v>500</v>
      </c>
      <c r="H236" s="52">
        <f t="shared" si="35"/>
        <v>500</v>
      </c>
    </row>
    <row r="237" spans="1:8" ht="30">
      <c r="A237" s="40" t="s">
        <v>167</v>
      </c>
      <c r="B237" s="12" t="s">
        <v>6</v>
      </c>
      <c r="C237" s="12" t="s">
        <v>32</v>
      </c>
      <c r="D237" s="12" t="s">
        <v>220</v>
      </c>
      <c r="E237" s="12" t="s">
        <v>75</v>
      </c>
      <c r="F237" s="51">
        <v>500</v>
      </c>
      <c r="G237" s="51">
        <v>500</v>
      </c>
      <c r="H237" s="52">
        <v>500</v>
      </c>
    </row>
    <row r="238" spans="1:8" ht="15.75">
      <c r="A238" s="33" t="s">
        <v>190</v>
      </c>
      <c r="B238" s="30" t="s">
        <v>6</v>
      </c>
      <c r="C238" s="30" t="s">
        <v>32</v>
      </c>
      <c r="D238" s="30" t="s">
        <v>189</v>
      </c>
      <c r="E238" s="30"/>
      <c r="F238" s="47">
        <f>F239+F243</f>
        <v>463</v>
      </c>
      <c r="G238" s="47">
        <f>G239+G243</f>
        <v>98</v>
      </c>
      <c r="H238" s="48">
        <f>H239+H243</f>
        <v>98</v>
      </c>
    </row>
    <row r="239" spans="1:8" ht="30">
      <c r="A239" s="32" t="s">
        <v>221</v>
      </c>
      <c r="B239" s="30" t="s">
        <v>6</v>
      </c>
      <c r="C239" s="30" t="s">
        <v>32</v>
      </c>
      <c r="D239" s="30" t="s">
        <v>222</v>
      </c>
      <c r="E239" s="30"/>
      <c r="F239" s="47">
        <f aca="true" t="shared" si="36" ref="F239:H241">F240</f>
        <v>365</v>
      </c>
      <c r="G239" s="47">
        <f t="shared" si="36"/>
        <v>0</v>
      </c>
      <c r="H239" s="48">
        <f t="shared" si="36"/>
        <v>0</v>
      </c>
    </row>
    <row r="240" spans="1:8" ht="30">
      <c r="A240" s="40" t="s">
        <v>165</v>
      </c>
      <c r="B240" s="13" t="s">
        <v>6</v>
      </c>
      <c r="C240" s="13" t="s">
        <v>32</v>
      </c>
      <c r="D240" s="13" t="s">
        <v>222</v>
      </c>
      <c r="E240" s="13" t="s">
        <v>116</v>
      </c>
      <c r="F240" s="51">
        <f t="shared" si="36"/>
        <v>365</v>
      </c>
      <c r="G240" s="51">
        <f t="shared" si="36"/>
        <v>0</v>
      </c>
      <c r="H240" s="52">
        <f t="shared" si="36"/>
        <v>0</v>
      </c>
    </row>
    <row r="241" spans="1:8" ht="30">
      <c r="A241" s="40" t="s">
        <v>166</v>
      </c>
      <c r="B241" s="13" t="s">
        <v>6</v>
      </c>
      <c r="C241" s="13" t="s">
        <v>32</v>
      </c>
      <c r="D241" s="13" t="s">
        <v>222</v>
      </c>
      <c r="E241" s="13" t="s">
        <v>117</v>
      </c>
      <c r="F241" s="51">
        <f t="shared" si="36"/>
        <v>365</v>
      </c>
      <c r="G241" s="51">
        <f t="shared" si="36"/>
        <v>0</v>
      </c>
      <c r="H241" s="52">
        <f t="shared" si="36"/>
        <v>0</v>
      </c>
    </row>
    <row r="242" spans="1:8" ht="30">
      <c r="A242" s="40" t="s">
        <v>167</v>
      </c>
      <c r="B242" s="13" t="s">
        <v>6</v>
      </c>
      <c r="C242" s="13" t="s">
        <v>32</v>
      </c>
      <c r="D242" s="13" t="s">
        <v>222</v>
      </c>
      <c r="E242" s="13" t="s">
        <v>75</v>
      </c>
      <c r="F242" s="51">
        <v>365</v>
      </c>
      <c r="G242" s="51">
        <v>0</v>
      </c>
      <c r="H242" s="52">
        <v>0</v>
      </c>
    </row>
    <row r="243" spans="1:8" ht="30">
      <c r="A243" s="33" t="s">
        <v>88</v>
      </c>
      <c r="B243" s="31" t="s">
        <v>6</v>
      </c>
      <c r="C243" s="31" t="s">
        <v>32</v>
      </c>
      <c r="D243" s="31" t="s">
        <v>223</v>
      </c>
      <c r="E243" s="31"/>
      <c r="F243" s="47">
        <f>F244+F247</f>
        <v>98</v>
      </c>
      <c r="G243" s="47">
        <f>G244+G247</f>
        <v>98</v>
      </c>
      <c r="H243" s="47">
        <f>H244+H247</f>
        <v>98</v>
      </c>
    </row>
    <row r="244" spans="1:8" ht="75">
      <c r="A244" s="67" t="s">
        <v>160</v>
      </c>
      <c r="B244" s="13" t="s">
        <v>6</v>
      </c>
      <c r="C244" s="13" t="s">
        <v>32</v>
      </c>
      <c r="D244" s="13" t="s">
        <v>223</v>
      </c>
      <c r="E244" s="13" t="s">
        <v>114</v>
      </c>
      <c r="F244" s="51">
        <f aca="true" t="shared" si="37" ref="F244:H245">F245</f>
        <v>98</v>
      </c>
      <c r="G244" s="51">
        <f t="shared" si="37"/>
        <v>98</v>
      </c>
      <c r="H244" s="52">
        <f t="shared" si="37"/>
        <v>98</v>
      </c>
    </row>
    <row r="245" spans="1:8" ht="30">
      <c r="A245" s="40" t="s">
        <v>161</v>
      </c>
      <c r="B245" s="13" t="s">
        <v>6</v>
      </c>
      <c r="C245" s="13" t="s">
        <v>32</v>
      </c>
      <c r="D245" s="13" t="s">
        <v>223</v>
      </c>
      <c r="E245" s="13" t="s">
        <v>115</v>
      </c>
      <c r="F245" s="51">
        <f t="shared" si="37"/>
        <v>98</v>
      </c>
      <c r="G245" s="51">
        <f t="shared" si="37"/>
        <v>98</v>
      </c>
      <c r="H245" s="52">
        <f t="shared" si="37"/>
        <v>98</v>
      </c>
    </row>
    <row r="246" spans="1:8" ht="30">
      <c r="A246" s="40" t="s">
        <v>162</v>
      </c>
      <c r="B246" s="13" t="s">
        <v>6</v>
      </c>
      <c r="C246" s="13" t="s">
        <v>32</v>
      </c>
      <c r="D246" s="13" t="s">
        <v>223</v>
      </c>
      <c r="E246" s="13" t="s">
        <v>72</v>
      </c>
      <c r="F246" s="51">
        <v>98</v>
      </c>
      <c r="G246" s="51">
        <v>98</v>
      </c>
      <c r="H246" s="52">
        <v>98</v>
      </c>
    </row>
    <row r="247" spans="1:8" ht="15.75">
      <c r="A247" s="40" t="s">
        <v>132</v>
      </c>
      <c r="B247" s="13" t="s">
        <v>6</v>
      </c>
      <c r="C247" s="13" t="s">
        <v>32</v>
      </c>
      <c r="D247" s="13" t="s">
        <v>223</v>
      </c>
      <c r="E247" s="13" t="s">
        <v>133</v>
      </c>
      <c r="F247" s="51">
        <f>F248</f>
        <v>0</v>
      </c>
      <c r="G247" s="51">
        <f>G248</f>
        <v>0</v>
      </c>
      <c r="H247" s="51">
        <f>H248</f>
        <v>0</v>
      </c>
    </row>
    <row r="248" spans="1:8" ht="15.75">
      <c r="A248" s="40" t="s">
        <v>135</v>
      </c>
      <c r="B248" s="13" t="s">
        <v>6</v>
      </c>
      <c r="C248" s="13" t="s">
        <v>32</v>
      </c>
      <c r="D248" s="13" t="s">
        <v>223</v>
      </c>
      <c r="E248" s="13" t="s">
        <v>323</v>
      </c>
      <c r="F248" s="51"/>
      <c r="G248" s="51"/>
      <c r="H248" s="52"/>
    </row>
    <row r="249" spans="1:8" ht="15.75">
      <c r="A249" s="35" t="s">
        <v>26</v>
      </c>
      <c r="B249" s="21" t="s">
        <v>7</v>
      </c>
      <c r="C249" s="21"/>
      <c r="D249" s="36"/>
      <c r="E249" s="25"/>
      <c r="F249" s="46">
        <f>F250+F260</f>
        <v>6714.4</v>
      </c>
      <c r="G249" s="46">
        <f>G250+G260</f>
        <v>8510.5</v>
      </c>
      <c r="H249" s="66">
        <f>H250+H260</f>
        <v>8280.5</v>
      </c>
    </row>
    <row r="250" spans="1:8" ht="15.75">
      <c r="A250" s="37" t="s">
        <v>21</v>
      </c>
      <c r="B250" s="30" t="s">
        <v>7</v>
      </c>
      <c r="C250" s="30" t="s">
        <v>1</v>
      </c>
      <c r="D250" s="38"/>
      <c r="E250" s="38"/>
      <c r="F250" s="47">
        <f>F251</f>
        <v>5394.4</v>
      </c>
      <c r="G250" s="47">
        <f>G251</f>
        <v>8130.5</v>
      </c>
      <c r="H250" s="48">
        <f>H251</f>
        <v>8130.5</v>
      </c>
    </row>
    <row r="251" spans="1:8" ht="15.75">
      <c r="A251" s="37" t="s">
        <v>190</v>
      </c>
      <c r="B251" s="30" t="s">
        <v>7</v>
      </c>
      <c r="C251" s="30" t="s">
        <v>1</v>
      </c>
      <c r="D251" s="38" t="s">
        <v>189</v>
      </c>
      <c r="E251" s="38"/>
      <c r="F251" s="47">
        <f>F252+F256</f>
        <v>5394.4</v>
      </c>
      <c r="G251" s="47">
        <f>G252+G256</f>
        <v>8130.5</v>
      </c>
      <c r="H251" s="48">
        <f>H252+H256</f>
        <v>8130.5</v>
      </c>
    </row>
    <row r="252" spans="1:8" ht="60">
      <c r="A252" s="33" t="s">
        <v>62</v>
      </c>
      <c r="B252" s="30" t="s">
        <v>7</v>
      </c>
      <c r="C252" s="30" t="s">
        <v>1</v>
      </c>
      <c r="D252" s="31" t="s">
        <v>229</v>
      </c>
      <c r="E252" s="31"/>
      <c r="F252" s="51">
        <f aca="true" t="shared" si="38" ref="F252:H254">F253</f>
        <v>1241.7</v>
      </c>
      <c r="G252" s="51">
        <f t="shared" si="38"/>
        <v>1241.7</v>
      </c>
      <c r="H252" s="52">
        <f t="shared" si="38"/>
        <v>1241.7</v>
      </c>
    </row>
    <row r="253" spans="1:8" ht="30">
      <c r="A253" s="40" t="s">
        <v>176</v>
      </c>
      <c r="B253" s="12" t="s">
        <v>7</v>
      </c>
      <c r="C253" s="12" t="s">
        <v>1</v>
      </c>
      <c r="D253" s="13" t="s">
        <v>229</v>
      </c>
      <c r="E253" s="13" t="s">
        <v>126</v>
      </c>
      <c r="F253" s="51">
        <f t="shared" si="38"/>
        <v>1241.7</v>
      </c>
      <c r="G253" s="51">
        <f t="shared" si="38"/>
        <v>1241.7</v>
      </c>
      <c r="H253" s="52">
        <f t="shared" si="38"/>
        <v>1241.7</v>
      </c>
    </row>
    <row r="254" spans="1:8" ht="15.75">
      <c r="A254" s="40" t="s">
        <v>177</v>
      </c>
      <c r="B254" s="12" t="s">
        <v>7</v>
      </c>
      <c r="C254" s="12" t="s">
        <v>1</v>
      </c>
      <c r="D254" s="13" t="s">
        <v>229</v>
      </c>
      <c r="E254" s="13" t="s">
        <v>127</v>
      </c>
      <c r="F254" s="51">
        <f t="shared" si="38"/>
        <v>1241.7</v>
      </c>
      <c r="G254" s="51">
        <f t="shared" si="38"/>
        <v>1241.7</v>
      </c>
      <c r="H254" s="52">
        <f t="shared" si="38"/>
        <v>1241.7</v>
      </c>
    </row>
    <row r="255" spans="1:8" ht="30">
      <c r="A255" s="40" t="s">
        <v>181</v>
      </c>
      <c r="B255" s="12" t="s">
        <v>7</v>
      </c>
      <c r="C255" s="12" t="s">
        <v>1</v>
      </c>
      <c r="D255" s="13" t="s">
        <v>229</v>
      </c>
      <c r="E255" s="13" t="s">
        <v>182</v>
      </c>
      <c r="F255" s="51">
        <v>1241.7</v>
      </c>
      <c r="G255" s="51">
        <v>1241.7</v>
      </c>
      <c r="H255" s="52">
        <v>1241.7</v>
      </c>
    </row>
    <row r="256" spans="1:8" ht="60">
      <c r="A256" s="33" t="s">
        <v>62</v>
      </c>
      <c r="B256" s="30" t="s">
        <v>7</v>
      </c>
      <c r="C256" s="30" t="s">
        <v>1</v>
      </c>
      <c r="D256" s="31" t="s">
        <v>229</v>
      </c>
      <c r="E256" s="31"/>
      <c r="F256" s="47">
        <f aca="true" t="shared" si="39" ref="F256:H258">F257</f>
        <v>4152.7</v>
      </c>
      <c r="G256" s="47">
        <f t="shared" si="39"/>
        <v>6888.8</v>
      </c>
      <c r="H256" s="48">
        <f t="shared" si="39"/>
        <v>6888.8</v>
      </c>
    </row>
    <row r="257" spans="1:8" ht="30">
      <c r="A257" s="40" t="s">
        <v>176</v>
      </c>
      <c r="B257" s="12" t="s">
        <v>7</v>
      </c>
      <c r="C257" s="12" t="s">
        <v>1</v>
      </c>
      <c r="D257" s="13" t="s">
        <v>229</v>
      </c>
      <c r="E257" s="13" t="s">
        <v>126</v>
      </c>
      <c r="F257" s="51">
        <f t="shared" si="39"/>
        <v>4152.7</v>
      </c>
      <c r="G257" s="51">
        <f t="shared" si="39"/>
        <v>6888.8</v>
      </c>
      <c r="H257" s="52">
        <f t="shared" si="39"/>
        <v>6888.8</v>
      </c>
    </row>
    <row r="258" spans="1:8" ht="15.75">
      <c r="A258" s="40" t="s">
        <v>177</v>
      </c>
      <c r="B258" s="12" t="s">
        <v>7</v>
      </c>
      <c r="C258" s="12" t="s">
        <v>1</v>
      </c>
      <c r="D258" s="13" t="s">
        <v>229</v>
      </c>
      <c r="E258" s="13" t="s">
        <v>127</v>
      </c>
      <c r="F258" s="51">
        <f t="shared" si="39"/>
        <v>4152.7</v>
      </c>
      <c r="G258" s="51">
        <f t="shared" si="39"/>
        <v>6888.8</v>
      </c>
      <c r="H258" s="52">
        <f t="shared" si="39"/>
        <v>6888.8</v>
      </c>
    </row>
    <row r="259" spans="1:8" ht="30">
      <c r="A259" s="40" t="s">
        <v>181</v>
      </c>
      <c r="B259" s="12" t="s">
        <v>7</v>
      </c>
      <c r="C259" s="12" t="s">
        <v>1</v>
      </c>
      <c r="D259" s="13" t="s">
        <v>229</v>
      </c>
      <c r="E259" s="13" t="s">
        <v>182</v>
      </c>
      <c r="F259" s="51">
        <v>4152.7</v>
      </c>
      <c r="G259" s="51">
        <v>6888.8</v>
      </c>
      <c r="H259" s="52">
        <v>6888.8</v>
      </c>
    </row>
    <row r="260" spans="1:8" ht="15.75">
      <c r="A260" s="34" t="s">
        <v>149</v>
      </c>
      <c r="B260" s="21" t="s">
        <v>7</v>
      </c>
      <c r="C260" s="21" t="s">
        <v>2</v>
      </c>
      <c r="D260" s="29"/>
      <c r="E260" s="29"/>
      <c r="F260" s="46">
        <f>F261+F266</f>
        <v>1320</v>
      </c>
      <c r="G260" s="46">
        <f>G261+G266</f>
        <v>380</v>
      </c>
      <c r="H260" s="46">
        <f>H261+H266</f>
        <v>150</v>
      </c>
    </row>
    <row r="261" spans="1:8" ht="45">
      <c r="A261" s="72" t="s">
        <v>341</v>
      </c>
      <c r="B261" s="30" t="s">
        <v>7</v>
      </c>
      <c r="C261" s="30" t="s">
        <v>2</v>
      </c>
      <c r="D261" s="30" t="s">
        <v>342</v>
      </c>
      <c r="E261" s="29"/>
      <c r="F261" s="47">
        <f aca="true" t="shared" si="40" ref="F261:H264">F262</f>
        <v>0</v>
      </c>
      <c r="G261" s="47">
        <f t="shared" si="40"/>
        <v>0</v>
      </c>
      <c r="H261" s="47">
        <f t="shared" si="40"/>
        <v>0</v>
      </c>
    </row>
    <row r="262" spans="1:8" ht="30">
      <c r="A262" s="53" t="s">
        <v>343</v>
      </c>
      <c r="B262" s="38" t="s">
        <v>7</v>
      </c>
      <c r="C262" s="38" t="s">
        <v>2</v>
      </c>
      <c r="D262" s="39" t="s">
        <v>344</v>
      </c>
      <c r="E262" s="39"/>
      <c r="F262" s="49">
        <f t="shared" si="40"/>
        <v>0</v>
      </c>
      <c r="G262" s="49">
        <f t="shared" si="40"/>
        <v>0</v>
      </c>
      <c r="H262" s="49">
        <f t="shared" si="40"/>
        <v>0</v>
      </c>
    </row>
    <row r="263" spans="1:8" ht="30">
      <c r="A263" s="40" t="s">
        <v>176</v>
      </c>
      <c r="B263" s="12" t="s">
        <v>7</v>
      </c>
      <c r="C263" s="12" t="s">
        <v>2</v>
      </c>
      <c r="D263" s="12" t="s">
        <v>344</v>
      </c>
      <c r="E263" s="12" t="s">
        <v>126</v>
      </c>
      <c r="F263" s="51">
        <f t="shared" si="40"/>
        <v>0</v>
      </c>
      <c r="G263" s="51">
        <f t="shared" si="40"/>
        <v>0</v>
      </c>
      <c r="H263" s="51">
        <f t="shared" si="40"/>
        <v>0</v>
      </c>
    </row>
    <row r="264" spans="1:8" ht="15.75">
      <c r="A264" s="40" t="s">
        <v>177</v>
      </c>
      <c r="B264" s="12" t="s">
        <v>7</v>
      </c>
      <c r="C264" s="12" t="s">
        <v>2</v>
      </c>
      <c r="D264" s="12" t="s">
        <v>344</v>
      </c>
      <c r="E264" s="12" t="s">
        <v>127</v>
      </c>
      <c r="F264" s="51">
        <f t="shared" si="40"/>
        <v>0</v>
      </c>
      <c r="G264" s="51">
        <f t="shared" si="40"/>
        <v>0</v>
      </c>
      <c r="H264" s="51">
        <f t="shared" si="40"/>
        <v>0</v>
      </c>
    </row>
    <row r="265" spans="1:8" ht="30">
      <c r="A265" s="40" t="s">
        <v>181</v>
      </c>
      <c r="B265" s="12" t="s">
        <v>7</v>
      </c>
      <c r="C265" s="12" t="s">
        <v>2</v>
      </c>
      <c r="D265" s="12" t="s">
        <v>344</v>
      </c>
      <c r="E265" s="12" t="s">
        <v>182</v>
      </c>
      <c r="F265" s="46"/>
      <c r="G265" s="46"/>
      <c r="H265" s="66"/>
    </row>
    <row r="266" spans="1:8" ht="15.75">
      <c r="A266" s="72" t="s">
        <v>190</v>
      </c>
      <c r="B266" s="30" t="s">
        <v>7</v>
      </c>
      <c r="C266" s="30" t="s">
        <v>2</v>
      </c>
      <c r="D266" s="31" t="s">
        <v>189</v>
      </c>
      <c r="E266" s="31"/>
      <c r="F266" s="47">
        <f>F267+F272</f>
        <v>1320</v>
      </c>
      <c r="G266" s="47">
        <f>G267+G272</f>
        <v>380</v>
      </c>
      <c r="H266" s="48">
        <f>H267+H272</f>
        <v>150</v>
      </c>
    </row>
    <row r="267" spans="1:8" ht="15.75">
      <c r="A267" s="73" t="s">
        <v>87</v>
      </c>
      <c r="B267" s="12" t="s">
        <v>7</v>
      </c>
      <c r="C267" s="12" t="s">
        <v>2</v>
      </c>
      <c r="D267" s="13" t="s">
        <v>224</v>
      </c>
      <c r="E267" s="13"/>
      <c r="F267" s="51">
        <f aca="true" t="shared" si="41" ref="F267:H270">F268</f>
        <v>150</v>
      </c>
      <c r="G267" s="51">
        <f t="shared" si="41"/>
        <v>150</v>
      </c>
      <c r="H267" s="52">
        <f t="shared" si="41"/>
        <v>150</v>
      </c>
    </row>
    <row r="268" spans="1:8" ht="15.75">
      <c r="A268" s="73" t="s">
        <v>226</v>
      </c>
      <c r="B268" s="12" t="s">
        <v>7</v>
      </c>
      <c r="C268" s="12" t="s">
        <v>2</v>
      </c>
      <c r="D268" s="13" t="s">
        <v>225</v>
      </c>
      <c r="E268" s="13"/>
      <c r="F268" s="51">
        <f t="shared" si="41"/>
        <v>150</v>
      </c>
      <c r="G268" s="51">
        <f t="shared" si="41"/>
        <v>150</v>
      </c>
      <c r="H268" s="52">
        <f t="shared" si="41"/>
        <v>150</v>
      </c>
    </row>
    <row r="269" spans="1:8" ht="30">
      <c r="A269" s="40" t="s">
        <v>165</v>
      </c>
      <c r="B269" s="12" t="s">
        <v>7</v>
      </c>
      <c r="C269" s="12" t="s">
        <v>2</v>
      </c>
      <c r="D269" s="13" t="s">
        <v>225</v>
      </c>
      <c r="E269" s="13" t="s">
        <v>116</v>
      </c>
      <c r="F269" s="51">
        <f t="shared" si="41"/>
        <v>150</v>
      </c>
      <c r="G269" s="51">
        <f t="shared" si="41"/>
        <v>150</v>
      </c>
      <c r="H269" s="52">
        <f t="shared" si="41"/>
        <v>150</v>
      </c>
    </row>
    <row r="270" spans="1:8" ht="30">
      <c r="A270" s="40" t="s">
        <v>166</v>
      </c>
      <c r="B270" s="12" t="s">
        <v>7</v>
      </c>
      <c r="C270" s="12" t="s">
        <v>2</v>
      </c>
      <c r="D270" s="13" t="s">
        <v>225</v>
      </c>
      <c r="E270" s="13" t="s">
        <v>117</v>
      </c>
      <c r="F270" s="51">
        <f t="shared" si="41"/>
        <v>150</v>
      </c>
      <c r="G270" s="51">
        <f t="shared" si="41"/>
        <v>150</v>
      </c>
      <c r="H270" s="52">
        <f t="shared" si="41"/>
        <v>150</v>
      </c>
    </row>
    <row r="271" spans="1:8" ht="30">
      <c r="A271" s="40" t="s">
        <v>167</v>
      </c>
      <c r="B271" s="12" t="s">
        <v>7</v>
      </c>
      <c r="C271" s="12" t="s">
        <v>2</v>
      </c>
      <c r="D271" s="13" t="s">
        <v>225</v>
      </c>
      <c r="E271" s="13" t="s">
        <v>75</v>
      </c>
      <c r="F271" s="51">
        <v>150</v>
      </c>
      <c r="G271" s="51">
        <v>150</v>
      </c>
      <c r="H271" s="52">
        <v>150</v>
      </c>
    </row>
    <row r="272" spans="1:8" ht="30">
      <c r="A272" s="33" t="s">
        <v>41</v>
      </c>
      <c r="B272" s="30" t="s">
        <v>7</v>
      </c>
      <c r="C272" s="30" t="s">
        <v>2</v>
      </c>
      <c r="D272" s="31" t="s">
        <v>227</v>
      </c>
      <c r="E272" s="31"/>
      <c r="F272" s="47">
        <f aca="true" t="shared" si="42" ref="F272:H273">F273</f>
        <v>1170</v>
      </c>
      <c r="G272" s="47">
        <f t="shared" si="42"/>
        <v>230</v>
      </c>
      <c r="H272" s="48">
        <f t="shared" si="42"/>
        <v>0</v>
      </c>
    </row>
    <row r="273" spans="1:8" ht="60.75" customHeight="1">
      <c r="A273" s="55" t="s">
        <v>60</v>
      </c>
      <c r="B273" s="30" t="s">
        <v>7</v>
      </c>
      <c r="C273" s="30" t="s">
        <v>2</v>
      </c>
      <c r="D273" s="30" t="s">
        <v>228</v>
      </c>
      <c r="E273" s="30"/>
      <c r="F273" s="47">
        <f>F274</f>
        <v>1170</v>
      </c>
      <c r="G273" s="47">
        <f t="shared" si="42"/>
        <v>230</v>
      </c>
      <c r="H273" s="47">
        <f t="shared" si="42"/>
        <v>0</v>
      </c>
    </row>
    <row r="274" spans="1:8" ht="30">
      <c r="A274" s="40" t="s">
        <v>176</v>
      </c>
      <c r="B274" s="12" t="s">
        <v>7</v>
      </c>
      <c r="C274" s="12" t="s">
        <v>2</v>
      </c>
      <c r="D274" s="12" t="s">
        <v>227</v>
      </c>
      <c r="E274" s="12" t="s">
        <v>126</v>
      </c>
      <c r="F274" s="51">
        <f aca="true" t="shared" si="43" ref="F274:H275">F275</f>
        <v>1170</v>
      </c>
      <c r="G274" s="51">
        <f t="shared" si="43"/>
        <v>230</v>
      </c>
      <c r="H274" s="52">
        <f t="shared" si="43"/>
        <v>0</v>
      </c>
    </row>
    <row r="275" spans="1:8" ht="15.75">
      <c r="A275" s="40" t="s">
        <v>177</v>
      </c>
      <c r="B275" s="12" t="s">
        <v>7</v>
      </c>
      <c r="C275" s="12" t="s">
        <v>2</v>
      </c>
      <c r="D275" s="12" t="s">
        <v>227</v>
      </c>
      <c r="E275" s="12" t="s">
        <v>127</v>
      </c>
      <c r="F275" s="51">
        <f t="shared" si="43"/>
        <v>1170</v>
      </c>
      <c r="G275" s="51">
        <f t="shared" si="43"/>
        <v>230</v>
      </c>
      <c r="H275" s="52">
        <f t="shared" si="43"/>
        <v>0</v>
      </c>
    </row>
    <row r="276" spans="1:8" ht="30">
      <c r="A276" s="40" t="s">
        <v>181</v>
      </c>
      <c r="B276" s="12" t="s">
        <v>7</v>
      </c>
      <c r="C276" s="12" t="s">
        <v>2</v>
      </c>
      <c r="D276" s="12" t="s">
        <v>227</v>
      </c>
      <c r="E276" s="12" t="s">
        <v>182</v>
      </c>
      <c r="F276" s="51">
        <v>1170</v>
      </c>
      <c r="G276" s="51">
        <v>230</v>
      </c>
      <c r="H276" s="52">
        <v>0</v>
      </c>
    </row>
    <row r="277" spans="1:8" ht="15.75">
      <c r="A277" s="22" t="s">
        <v>27</v>
      </c>
      <c r="B277" s="21" t="s">
        <v>0</v>
      </c>
      <c r="C277" s="21"/>
      <c r="D277" s="12"/>
      <c r="E277" s="12"/>
      <c r="F277" s="46">
        <f>F278+F299+F337+F365</f>
        <v>242165.4</v>
      </c>
      <c r="G277" s="46">
        <f>G278+G299+G337+G365</f>
        <v>244276.4</v>
      </c>
      <c r="H277" s="66">
        <f>H278+H299+H337+H365</f>
        <v>242277.2</v>
      </c>
    </row>
    <row r="278" spans="1:8" ht="15.75">
      <c r="A278" s="22" t="s">
        <v>8</v>
      </c>
      <c r="B278" s="21" t="s">
        <v>0</v>
      </c>
      <c r="C278" s="21" t="s">
        <v>1</v>
      </c>
      <c r="D278" s="13"/>
      <c r="E278" s="13"/>
      <c r="F278" s="46">
        <f>F279</f>
        <v>51704.7</v>
      </c>
      <c r="G278" s="46">
        <f>G279</f>
        <v>50347.700000000004</v>
      </c>
      <c r="H278" s="66">
        <f>H279</f>
        <v>49302.1</v>
      </c>
    </row>
    <row r="279" spans="1:8" ht="30">
      <c r="A279" s="32" t="s">
        <v>254</v>
      </c>
      <c r="B279" s="30" t="s">
        <v>0</v>
      </c>
      <c r="C279" s="30" t="s">
        <v>1</v>
      </c>
      <c r="D279" s="30" t="s">
        <v>255</v>
      </c>
      <c r="E279" s="30"/>
      <c r="F279" s="47">
        <f>F280+F287+F293</f>
        <v>51704.7</v>
      </c>
      <c r="G279" s="47">
        <f>G280+G287+G293</f>
        <v>50347.700000000004</v>
      </c>
      <c r="H279" s="48">
        <f>H280+H287+H293</f>
        <v>49302.1</v>
      </c>
    </row>
    <row r="280" spans="1:8" ht="15.75">
      <c r="A280" s="43" t="s">
        <v>256</v>
      </c>
      <c r="B280" s="13" t="s">
        <v>0</v>
      </c>
      <c r="C280" s="13" t="s">
        <v>1</v>
      </c>
      <c r="D280" s="13" t="s">
        <v>257</v>
      </c>
      <c r="E280" s="13"/>
      <c r="F280" s="51">
        <f aca="true" t="shared" si="44" ref="F280:H281">F281</f>
        <v>25998</v>
      </c>
      <c r="G280" s="51">
        <f t="shared" si="44"/>
        <v>24204</v>
      </c>
      <c r="H280" s="51">
        <f t="shared" si="44"/>
        <v>22719</v>
      </c>
    </row>
    <row r="281" spans="1:8" ht="30">
      <c r="A281" s="43" t="s">
        <v>345</v>
      </c>
      <c r="B281" s="13" t="s">
        <v>0</v>
      </c>
      <c r="C281" s="13" t="s">
        <v>1</v>
      </c>
      <c r="D281" s="13" t="s">
        <v>346</v>
      </c>
      <c r="E281" s="13"/>
      <c r="F281" s="51">
        <f t="shared" si="44"/>
        <v>25998</v>
      </c>
      <c r="G281" s="51">
        <f t="shared" si="44"/>
        <v>24204</v>
      </c>
      <c r="H281" s="51">
        <f t="shared" si="44"/>
        <v>22719</v>
      </c>
    </row>
    <row r="282" spans="1:8" ht="30">
      <c r="A282" s="40" t="s">
        <v>169</v>
      </c>
      <c r="B282" s="13" t="s">
        <v>0</v>
      </c>
      <c r="C282" s="13" t="s">
        <v>1</v>
      </c>
      <c r="D282" s="13" t="s">
        <v>346</v>
      </c>
      <c r="E282" s="13" t="s">
        <v>121</v>
      </c>
      <c r="F282" s="51">
        <f>F283+F285</f>
        <v>25998</v>
      </c>
      <c r="G282" s="51">
        <f>G283+G285</f>
        <v>24204</v>
      </c>
      <c r="H282" s="52">
        <f>H283+H285</f>
        <v>22719</v>
      </c>
    </row>
    <row r="283" spans="1:8" ht="15.75">
      <c r="A283" s="40" t="s">
        <v>123</v>
      </c>
      <c r="B283" s="13" t="s">
        <v>0</v>
      </c>
      <c r="C283" s="13" t="s">
        <v>1</v>
      </c>
      <c r="D283" s="13" t="s">
        <v>346</v>
      </c>
      <c r="E283" s="13" t="s">
        <v>122</v>
      </c>
      <c r="F283" s="51">
        <f>F284</f>
        <v>21772</v>
      </c>
      <c r="G283" s="51">
        <f>G284</f>
        <v>20003</v>
      </c>
      <c r="H283" s="52">
        <f>H284</f>
        <v>18518</v>
      </c>
    </row>
    <row r="284" spans="1:8" ht="45">
      <c r="A284" s="42" t="s">
        <v>170</v>
      </c>
      <c r="B284" s="13" t="s">
        <v>0</v>
      </c>
      <c r="C284" s="13" t="s">
        <v>1</v>
      </c>
      <c r="D284" s="13" t="s">
        <v>346</v>
      </c>
      <c r="E284" s="13" t="s">
        <v>79</v>
      </c>
      <c r="F284" s="51">
        <v>21772</v>
      </c>
      <c r="G284" s="51">
        <v>20003</v>
      </c>
      <c r="H284" s="52">
        <v>18518</v>
      </c>
    </row>
    <row r="285" spans="1:8" ht="15.75">
      <c r="A285" s="40" t="s">
        <v>139</v>
      </c>
      <c r="B285" s="13" t="s">
        <v>0</v>
      </c>
      <c r="C285" s="13" t="s">
        <v>1</v>
      </c>
      <c r="D285" s="13" t="s">
        <v>346</v>
      </c>
      <c r="E285" s="13" t="s">
        <v>138</v>
      </c>
      <c r="F285" s="51">
        <f>F286</f>
        <v>4226</v>
      </c>
      <c r="G285" s="51">
        <f>G286</f>
        <v>4201</v>
      </c>
      <c r="H285" s="52">
        <f>H286</f>
        <v>4201</v>
      </c>
    </row>
    <row r="286" spans="1:8" ht="45">
      <c r="A286" s="40" t="s">
        <v>172</v>
      </c>
      <c r="B286" s="13" t="s">
        <v>0</v>
      </c>
      <c r="C286" s="13" t="s">
        <v>1</v>
      </c>
      <c r="D286" s="13" t="s">
        <v>346</v>
      </c>
      <c r="E286" s="13" t="s">
        <v>94</v>
      </c>
      <c r="F286" s="51">
        <v>4226</v>
      </c>
      <c r="G286" s="51">
        <v>4201</v>
      </c>
      <c r="H286" s="52">
        <v>4201</v>
      </c>
    </row>
    <row r="287" spans="1:8" ht="30">
      <c r="A287" s="53" t="s">
        <v>258</v>
      </c>
      <c r="B287" s="39" t="s">
        <v>0</v>
      </c>
      <c r="C287" s="39" t="s">
        <v>1</v>
      </c>
      <c r="D287" s="39" t="s">
        <v>259</v>
      </c>
      <c r="E287" s="39"/>
      <c r="F287" s="49">
        <f>F288</f>
        <v>25544.5</v>
      </c>
      <c r="G287" s="49">
        <f>G288</f>
        <v>25978.8</v>
      </c>
      <c r="H287" s="50">
        <f>H288</f>
        <v>26415.4</v>
      </c>
    </row>
    <row r="288" spans="1:8" ht="30">
      <c r="A288" s="40" t="s">
        <v>169</v>
      </c>
      <c r="B288" s="13" t="s">
        <v>0</v>
      </c>
      <c r="C288" s="13" t="s">
        <v>1</v>
      </c>
      <c r="D288" s="13" t="s">
        <v>259</v>
      </c>
      <c r="E288" s="13" t="s">
        <v>121</v>
      </c>
      <c r="F288" s="51">
        <f>F289+F291</f>
        <v>25544.5</v>
      </c>
      <c r="G288" s="51">
        <f>G289+G291</f>
        <v>25978.8</v>
      </c>
      <c r="H288" s="52">
        <f>H289+H291</f>
        <v>26415.4</v>
      </c>
    </row>
    <row r="289" spans="1:8" ht="15.75">
      <c r="A289" s="40" t="s">
        <v>123</v>
      </c>
      <c r="B289" s="13" t="s">
        <v>0</v>
      </c>
      <c r="C289" s="13" t="s">
        <v>1</v>
      </c>
      <c r="D289" s="13" t="s">
        <v>259</v>
      </c>
      <c r="E289" s="13" t="s">
        <v>122</v>
      </c>
      <c r="F289" s="51">
        <f>F290</f>
        <v>21493.5</v>
      </c>
      <c r="G289" s="51">
        <f>G290</f>
        <v>21878.8</v>
      </c>
      <c r="H289" s="52">
        <f>H290</f>
        <v>22265.4</v>
      </c>
    </row>
    <row r="290" spans="1:8" ht="45">
      <c r="A290" s="42" t="s">
        <v>170</v>
      </c>
      <c r="B290" s="13" t="s">
        <v>0</v>
      </c>
      <c r="C290" s="13" t="s">
        <v>1</v>
      </c>
      <c r="D290" s="13" t="s">
        <v>259</v>
      </c>
      <c r="E290" s="13" t="s">
        <v>79</v>
      </c>
      <c r="F290" s="51">
        <v>21493.5</v>
      </c>
      <c r="G290" s="51">
        <v>21878.8</v>
      </c>
      <c r="H290" s="52">
        <v>22265.4</v>
      </c>
    </row>
    <row r="291" spans="1:8" ht="15.75">
      <c r="A291" s="40" t="s">
        <v>139</v>
      </c>
      <c r="B291" s="13" t="s">
        <v>0</v>
      </c>
      <c r="C291" s="13" t="s">
        <v>1</v>
      </c>
      <c r="D291" s="13" t="s">
        <v>259</v>
      </c>
      <c r="E291" s="13" t="s">
        <v>138</v>
      </c>
      <c r="F291" s="51">
        <f>F292</f>
        <v>4051</v>
      </c>
      <c r="G291" s="51">
        <f>G292</f>
        <v>4100</v>
      </c>
      <c r="H291" s="52">
        <f>H292</f>
        <v>4150</v>
      </c>
    </row>
    <row r="292" spans="1:8" ht="45">
      <c r="A292" s="40" t="s">
        <v>172</v>
      </c>
      <c r="B292" s="13" t="s">
        <v>0</v>
      </c>
      <c r="C292" s="13" t="s">
        <v>1</v>
      </c>
      <c r="D292" s="13" t="s">
        <v>259</v>
      </c>
      <c r="E292" s="13" t="s">
        <v>94</v>
      </c>
      <c r="F292" s="51">
        <v>4051</v>
      </c>
      <c r="G292" s="51">
        <v>4100</v>
      </c>
      <c r="H292" s="52">
        <v>4150</v>
      </c>
    </row>
    <row r="293" spans="1:8" ht="64.5" customHeight="1">
      <c r="A293" s="53" t="s">
        <v>100</v>
      </c>
      <c r="B293" s="39" t="s">
        <v>0</v>
      </c>
      <c r="C293" s="39" t="s">
        <v>1</v>
      </c>
      <c r="D293" s="39" t="s">
        <v>260</v>
      </c>
      <c r="E293" s="39"/>
      <c r="F293" s="49">
        <f>F294</f>
        <v>162.2</v>
      </c>
      <c r="G293" s="49">
        <f>G294</f>
        <v>164.9</v>
      </c>
      <c r="H293" s="50">
        <f>H294</f>
        <v>167.7</v>
      </c>
    </row>
    <row r="294" spans="1:8" ht="30">
      <c r="A294" s="40" t="s">
        <v>169</v>
      </c>
      <c r="B294" s="13" t="s">
        <v>0</v>
      </c>
      <c r="C294" s="13" t="s">
        <v>1</v>
      </c>
      <c r="D294" s="13" t="s">
        <v>260</v>
      </c>
      <c r="E294" s="13" t="s">
        <v>121</v>
      </c>
      <c r="F294" s="51">
        <f>F295+F297</f>
        <v>162.2</v>
      </c>
      <c r="G294" s="51">
        <f>G295+G297</f>
        <v>164.9</v>
      </c>
      <c r="H294" s="52">
        <f>H295+H297</f>
        <v>167.7</v>
      </c>
    </row>
    <row r="295" spans="1:8" ht="15.75">
      <c r="A295" s="40" t="s">
        <v>123</v>
      </c>
      <c r="B295" s="13" t="s">
        <v>0</v>
      </c>
      <c r="C295" s="13" t="s">
        <v>1</v>
      </c>
      <c r="D295" s="13" t="s">
        <v>260</v>
      </c>
      <c r="E295" s="13" t="s">
        <v>122</v>
      </c>
      <c r="F295" s="51">
        <f>F296</f>
        <v>135.2</v>
      </c>
      <c r="G295" s="51">
        <f>G296</f>
        <v>137.9</v>
      </c>
      <c r="H295" s="52">
        <f>H296</f>
        <v>140.7</v>
      </c>
    </row>
    <row r="296" spans="1:8" ht="45">
      <c r="A296" s="42" t="s">
        <v>170</v>
      </c>
      <c r="B296" s="13" t="s">
        <v>0</v>
      </c>
      <c r="C296" s="13" t="s">
        <v>1</v>
      </c>
      <c r="D296" s="13" t="s">
        <v>260</v>
      </c>
      <c r="E296" s="13" t="s">
        <v>79</v>
      </c>
      <c r="F296" s="51">
        <v>135.2</v>
      </c>
      <c r="G296" s="51">
        <v>137.9</v>
      </c>
      <c r="H296" s="52">
        <v>140.7</v>
      </c>
    </row>
    <row r="297" spans="1:8" ht="15.75">
      <c r="A297" s="40" t="s">
        <v>139</v>
      </c>
      <c r="B297" s="13" t="s">
        <v>0</v>
      </c>
      <c r="C297" s="13" t="s">
        <v>1</v>
      </c>
      <c r="D297" s="13" t="s">
        <v>260</v>
      </c>
      <c r="E297" s="13" t="s">
        <v>138</v>
      </c>
      <c r="F297" s="51">
        <f>F298</f>
        <v>27</v>
      </c>
      <c r="G297" s="51">
        <f>G298</f>
        <v>27</v>
      </c>
      <c r="H297" s="52">
        <f>H298</f>
        <v>27</v>
      </c>
    </row>
    <row r="298" spans="1:8" ht="45">
      <c r="A298" s="40" t="s">
        <v>172</v>
      </c>
      <c r="B298" s="13" t="s">
        <v>0</v>
      </c>
      <c r="C298" s="13" t="s">
        <v>1</v>
      </c>
      <c r="D298" s="13" t="s">
        <v>260</v>
      </c>
      <c r="E298" s="13" t="s">
        <v>94</v>
      </c>
      <c r="F298" s="51">
        <v>27</v>
      </c>
      <c r="G298" s="51">
        <v>27</v>
      </c>
      <c r="H298" s="52">
        <v>27</v>
      </c>
    </row>
    <row r="299" spans="1:8" ht="15.75">
      <c r="A299" s="24" t="s">
        <v>5</v>
      </c>
      <c r="B299" s="21" t="s">
        <v>0</v>
      </c>
      <c r="C299" s="21" t="s">
        <v>2</v>
      </c>
      <c r="D299" s="13"/>
      <c r="E299" s="13"/>
      <c r="F299" s="46">
        <f>F300+F332</f>
        <v>178946.30000000002</v>
      </c>
      <c r="G299" s="46">
        <f>G300+G332</f>
        <v>182774.3</v>
      </c>
      <c r="H299" s="66">
        <f>H300+H332</f>
        <v>181820.7</v>
      </c>
    </row>
    <row r="300" spans="1:8" ht="30">
      <c r="A300" s="32" t="s">
        <v>254</v>
      </c>
      <c r="B300" s="30" t="s">
        <v>0</v>
      </c>
      <c r="C300" s="30" t="s">
        <v>2</v>
      </c>
      <c r="D300" s="30" t="s">
        <v>255</v>
      </c>
      <c r="E300" s="30"/>
      <c r="F300" s="47">
        <f>F301+F314+F327</f>
        <v>178646.30000000002</v>
      </c>
      <c r="G300" s="47">
        <f>G301+G314+G327</f>
        <v>182474.3</v>
      </c>
      <c r="H300" s="47">
        <f>H301+H314+H327</f>
        <v>181520.7</v>
      </c>
    </row>
    <row r="301" spans="1:8" ht="30">
      <c r="A301" s="32" t="s">
        <v>261</v>
      </c>
      <c r="B301" s="30" t="s">
        <v>0</v>
      </c>
      <c r="C301" s="30" t="s">
        <v>2</v>
      </c>
      <c r="D301" s="30" t="s">
        <v>262</v>
      </c>
      <c r="E301" s="30"/>
      <c r="F301" s="47">
        <f>F302+F308</f>
        <v>4280.2</v>
      </c>
      <c r="G301" s="47">
        <f>G302+G308</f>
        <v>2909</v>
      </c>
      <c r="H301" s="47">
        <f>H302+H308</f>
        <v>2941.7</v>
      </c>
    </row>
    <row r="302" spans="1:8" ht="45">
      <c r="A302" s="32" t="s">
        <v>347</v>
      </c>
      <c r="B302" s="30" t="s">
        <v>0</v>
      </c>
      <c r="C302" s="30" t="s">
        <v>2</v>
      </c>
      <c r="D302" s="30" t="s">
        <v>348</v>
      </c>
      <c r="E302" s="30"/>
      <c r="F302" s="47">
        <f>F303</f>
        <v>1397</v>
      </c>
      <c r="G302" s="47">
        <f>G303</f>
        <v>0</v>
      </c>
      <c r="H302" s="47">
        <f>H303</f>
        <v>0</v>
      </c>
    </row>
    <row r="303" spans="1:8" ht="30">
      <c r="A303" s="40" t="s">
        <v>169</v>
      </c>
      <c r="B303" s="13" t="s">
        <v>0</v>
      </c>
      <c r="C303" s="13" t="s">
        <v>2</v>
      </c>
      <c r="D303" s="13" t="s">
        <v>348</v>
      </c>
      <c r="E303" s="13" t="s">
        <v>121</v>
      </c>
      <c r="F303" s="51">
        <f>F304+F306</f>
        <v>1397</v>
      </c>
      <c r="G303" s="51">
        <f>G304+G306</f>
        <v>0</v>
      </c>
      <c r="H303" s="52">
        <f>H304+H306</f>
        <v>0</v>
      </c>
    </row>
    <row r="304" spans="1:8" ht="15.75">
      <c r="A304" s="40" t="s">
        <v>123</v>
      </c>
      <c r="B304" s="13" t="s">
        <v>0</v>
      </c>
      <c r="C304" s="13" t="s">
        <v>2</v>
      </c>
      <c r="D304" s="13" t="s">
        <v>348</v>
      </c>
      <c r="E304" s="13" t="s">
        <v>122</v>
      </c>
      <c r="F304" s="51">
        <f>F305</f>
        <v>1315.1</v>
      </c>
      <c r="G304" s="51">
        <f>G305</f>
        <v>0</v>
      </c>
      <c r="H304" s="52">
        <f>H305</f>
        <v>0</v>
      </c>
    </row>
    <row r="305" spans="1:8" ht="15.75">
      <c r="A305" s="40" t="s">
        <v>110</v>
      </c>
      <c r="B305" s="13" t="s">
        <v>0</v>
      </c>
      <c r="C305" s="13" t="s">
        <v>2</v>
      </c>
      <c r="D305" s="13" t="s">
        <v>348</v>
      </c>
      <c r="E305" s="13" t="s">
        <v>109</v>
      </c>
      <c r="F305" s="51">
        <v>1315.1</v>
      </c>
      <c r="G305" s="51">
        <v>0</v>
      </c>
      <c r="H305" s="52">
        <v>0</v>
      </c>
    </row>
    <row r="306" spans="1:8" ht="15.75">
      <c r="A306" s="40" t="s">
        <v>139</v>
      </c>
      <c r="B306" s="13" t="s">
        <v>0</v>
      </c>
      <c r="C306" s="13" t="s">
        <v>2</v>
      </c>
      <c r="D306" s="13" t="s">
        <v>348</v>
      </c>
      <c r="E306" s="13" t="s">
        <v>138</v>
      </c>
      <c r="F306" s="51">
        <f>F307</f>
        <v>81.9</v>
      </c>
      <c r="G306" s="51">
        <f>G307</f>
        <v>0</v>
      </c>
      <c r="H306" s="52">
        <f>H307</f>
        <v>0</v>
      </c>
    </row>
    <row r="307" spans="1:8" ht="15.75">
      <c r="A307" s="40" t="s">
        <v>112</v>
      </c>
      <c r="B307" s="13" t="s">
        <v>0</v>
      </c>
      <c r="C307" s="13" t="s">
        <v>2</v>
      </c>
      <c r="D307" s="13" t="s">
        <v>348</v>
      </c>
      <c r="E307" s="13" t="s">
        <v>113</v>
      </c>
      <c r="F307" s="51">
        <v>81.9</v>
      </c>
      <c r="G307" s="51">
        <v>0</v>
      </c>
      <c r="H307" s="52">
        <v>0</v>
      </c>
    </row>
    <row r="308" spans="1:8" ht="30">
      <c r="A308" s="33" t="s">
        <v>263</v>
      </c>
      <c r="B308" s="31" t="s">
        <v>0</v>
      </c>
      <c r="C308" s="31" t="s">
        <v>2</v>
      </c>
      <c r="D308" s="31" t="s">
        <v>264</v>
      </c>
      <c r="E308" s="31"/>
      <c r="F308" s="47">
        <f>F309</f>
        <v>2883.2</v>
      </c>
      <c r="G308" s="47">
        <f>G309</f>
        <v>2909</v>
      </c>
      <c r="H308" s="48">
        <f>H309</f>
        <v>2941.7</v>
      </c>
    </row>
    <row r="309" spans="1:8" ht="30">
      <c r="A309" s="40" t="s">
        <v>169</v>
      </c>
      <c r="B309" s="13" t="s">
        <v>0</v>
      </c>
      <c r="C309" s="13" t="s">
        <v>2</v>
      </c>
      <c r="D309" s="13" t="s">
        <v>264</v>
      </c>
      <c r="E309" s="13" t="s">
        <v>121</v>
      </c>
      <c r="F309" s="51">
        <f>F310+F312</f>
        <v>2883.2</v>
      </c>
      <c r="G309" s="51">
        <f>G310+G312</f>
        <v>2909</v>
      </c>
      <c r="H309" s="52">
        <f>H310+H312</f>
        <v>2941.7</v>
      </c>
    </row>
    <row r="310" spans="1:8" ht="15.75">
      <c r="A310" s="40" t="s">
        <v>123</v>
      </c>
      <c r="B310" s="13" t="s">
        <v>0</v>
      </c>
      <c r="C310" s="13" t="s">
        <v>2</v>
      </c>
      <c r="D310" s="13" t="s">
        <v>264</v>
      </c>
      <c r="E310" s="13" t="s">
        <v>122</v>
      </c>
      <c r="F310" s="51">
        <f>F311</f>
        <v>2713.2</v>
      </c>
      <c r="G310" s="51">
        <f>G311</f>
        <v>2739</v>
      </c>
      <c r="H310" s="52">
        <f>H311</f>
        <v>2771.7</v>
      </c>
    </row>
    <row r="311" spans="1:8" ht="15.75">
      <c r="A311" s="40" t="s">
        <v>110</v>
      </c>
      <c r="B311" s="13" t="s">
        <v>0</v>
      </c>
      <c r="C311" s="13" t="s">
        <v>2</v>
      </c>
      <c r="D311" s="13" t="s">
        <v>264</v>
      </c>
      <c r="E311" s="13" t="s">
        <v>109</v>
      </c>
      <c r="F311" s="51">
        <v>2713.2</v>
      </c>
      <c r="G311" s="51">
        <v>2739</v>
      </c>
      <c r="H311" s="52">
        <v>2771.7</v>
      </c>
    </row>
    <row r="312" spans="1:8" ht="15.75">
      <c r="A312" s="40" t="s">
        <v>139</v>
      </c>
      <c r="B312" s="13" t="s">
        <v>0</v>
      </c>
      <c r="C312" s="13" t="s">
        <v>2</v>
      </c>
      <c r="D312" s="13" t="s">
        <v>264</v>
      </c>
      <c r="E312" s="13" t="s">
        <v>138</v>
      </c>
      <c r="F312" s="51">
        <f>F313</f>
        <v>170</v>
      </c>
      <c r="G312" s="51">
        <f>G313</f>
        <v>170</v>
      </c>
      <c r="H312" s="52">
        <f>H313</f>
        <v>170</v>
      </c>
    </row>
    <row r="313" spans="1:8" ht="15.75">
      <c r="A313" s="40" t="s">
        <v>112</v>
      </c>
      <c r="B313" s="13" t="s">
        <v>0</v>
      </c>
      <c r="C313" s="13" t="s">
        <v>2</v>
      </c>
      <c r="D313" s="13" t="s">
        <v>264</v>
      </c>
      <c r="E313" s="13" t="s">
        <v>113</v>
      </c>
      <c r="F313" s="51">
        <v>170</v>
      </c>
      <c r="G313" s="51">
        <v>170</v>
      </c>
      <c r="H313" s="52">
        <v>170</v>
      </c>
    </row>
    <row r="314" spans="1:8" ht="15" customHeight="1">
      <c r="A314" s="33" t="s">
        <v>266</v>
      </c>
      <c r="B314" s="31" t="s">
        <v>0</v>
      </c>
      <c r="C314" s="31" t="s">
        <v>2</v>
      </c>
      <c r="D314" s="31" t="s">
        <v>267</v>
      </c>
      <c r="E314" s="31"/>
      <c r="F314" s="47">
        <f>F315+F321</f>
        <v>157664.6</v>
      </c>
      <c r="G314" s="47">
        <f>G315+G321</f>
        <v>162945.8</v>
      </c>
      <c r="H314" s="47">
        <f>H315+H321</f>
        <v>162574.5</v>
      </c>
    </row>
    <row r="315" spans="1:8" ht="30">
      <c r="A315" s="40" t="s">
        <v>265</v>
      </c>
      <c r="B315" s="13" t="s">
        <v>0</v>
      </c>
      <c r="C315" s="13" t="s">
        <v>2</v>
      </c>
      <c r="D315" s="13" t="s">
        <v>268</v>
      </c>
      <c r="E315" s="13"/>
      <c r="F315" s="51">
        <f>F316</f>
        <v>43227</v>
      </c>
      <c r="G315" s="51">
        <f>G316</f>
        <v>42624</v>
      </c>
      <c r="H315" s="52">
        <f>H316</f>
        <v>40624</v>
      </c>
    </row>
    <row r="316" spans="1:8" ht="30">
      <c r="A316" s="40" t="s">
        <v>169</v>
      </c>
      <c r="B316" s="13" t="s">
        <v>0</v>
      </c>
      <c r="C316" s="13" t="s">
        <v>2</v>
      </c>
      <c r="D316" s="13" t="s">
        <v>268</v>
      </c>
      <c r="E316" s="13" t="s">
        <v>121</v>
      </c>
      <c r="F316" s="51">
        <f>F317+F319</f>
        <v>43227</v>
      </c>
      <c r="G316" s="51">
        <f>G317+G319</f>
        <v>42624</v>
      </c>
      <c r="H316" s="52">
        <f>H317+H319</f>
        <v>40624</v>
      </c>
    </row>
    <row r="317" spans="1:8" ht="15.75">
      <c r="A317" s="40" t="s">
        <v>123</v>
      </c>
      <c r="B317" s="13" t="s">
        <v>0</v>
      </c>
      <c r="C317" s="13" t="s">
        <v>2</v>
      </c>
      <c r="D317" s="13" t="s">
        <v>268</v>
      </c>
      <c r="E317" s="13" t="s">
        <v>122</v>
      </c>
      <c r="F317" s="51">
        <f>F318</f>
        <v>40580</v>
      </c>
      <c r="G317" s="51">
        <f>G318</f>
        <v>39977</v>
      </c>
      <c r="H317" s="52">
        <f>H318</f>
        <v>37977</v>
      </c>
    </row>
    <row r="318" spans="1:8" ht="45">
      <c r="A318" s="42" t="s">
        <v>170</v>
      </c>
      <c r="B318" s="13" t="s">
        <v>0</v>
      </c>
      <c r="C318" s="13" t="s">
        <v>2</v>
      </c>
      <c r="D318" s="13" t="s">
        <v>268</v>
      </c>
      <c r="E318" s="13" t="s">
        <v>79</v>
      </c>
      <c r="F318" s="51">
        <v>40580</v>
      </c>
      <c r="G318" s="51">
        <v>39977</v>
      </c>
      <c r="H318" s="52">
        <v>37977</v>
      </c>
    </row>
    <row r="319" spans="1:8" ht="15.75">
      <c r="A319" s="40" t="s">
        <v>139</v>
      </c>
      <c r="B319" s="13" t="s">
        <v>0</v>
      </c>
      <c r="C319" s="13" t="s">
        <v>2</v>
      </c>
      <c r="D319" s="13" t="s">
        <v>268</v>
      </c>
      <c r="E319" s="13" t="s">
        <v>138</v>
      </c>
      <c r="F319" s="51">
        <f>F320</f>
        <v>2647</v>
      </c>
      <c r="G319" s="51">
        <f>G320</f>
        <v>2647</v>
      </c>
      <c r="H319" s="52">
        <f>H320</f>
        <v>2647</v>
      </c>
    </row>
    <row r="320" spans="1:8" ht="45">
      <c r="A320" s="40" t="s">
        <v>172</v>
      </c>
      <c r="B320" s="13" t="s">
        <v>0</v>
      </c>
      <c r="C320" s="13" t="s">
        <v>2</v>
      </c>
      <c r="D320" s="13" t="s">
        <v>268</v>
      </c>
      <c r="E320" s="13" t="s">
        <v>94</v>
      </c>
      <c r="F320" s="51">
        <v>2647</v>
      </c>
      <c r="G320" s="51">
        <v>2647</v>
      </c>
      <c r="H320" s="52">
        <v>2647</v>
      </c>
    </row>
    <row r="321" spans="1:8" ht="45">
      <c r="A321" s="33" t="s">
        <v>97</v>
      </c>
      <c r="B321" s="30" t="s">
        <v>0</v>
      </c>
      <c r="C321" s="30" t="s">
        <v>2</v>
      </c>
      <c r="D321" s="30" t="s">
        <v>269</v>
      </c>
      <c r="E321" s="30"/>
      <c r="F321" s="47">
        <f>F322</f>
        <v>114437.6</v>
      </c>
      <c r="G321" s="47">
        <f>G322</f>
        <v>120321.8</v>
      </c>
      <c r="H321" s="48">
        <f>H322</f>
        <v>121950.5</v>
      </c>
    </row>
    <row r="322" spans="1:8" ht="30">
      <c r="A322" s="40" t="s">
        <v>169</v>
      </c>
      <c r="B322" s="13" t="s">
        <v>0</v>
      </c>
      <c r="C322" s="13" t="s">
        <v>2</v>
      </c>
      <c r="D322" s="13" t="s">
        <v>269</v>
      </c>
      <c r="E322" s="13" t="s">
        <v>121</v>
      </c>
      <c r="F322" s="51">
        <f>F323+F325</f>
        <v>114437.6</v>
      </c>
      <c r="G322" s="51">
        <f>G323+G325</f>
        <v>120321.8</v>
      </c>
      <c r="H322" s="52">
        <f>H323+H325</f>
        <v>121950.5</v>
      </c>
    </row>
    <row r="323" spans="1:8" ht="15.75">
      <c r="A323" s="40" t="s">
        <v>123</v>
      </c>
      <c r="B323" s="13" t="s">
        <v>0</v>
      </c>
      <c r="C323" s="13" t="s">
        <v>2</v>
      </c>
      <c r="D323" s="13" t="s">
        <v>269</v>
      </c>
      <c r="E323" s="13" t="s">
        <v>122</v>
      </c>
      <c r="F323" s="51">
        <f>F324</f>
        <v>108057.6</v>
      </c>
      <c r="G323" s="51">
        <f>G324</f>
        <v>113941.8</v>
      </c>
      <c r="H323" s="52">
        <f>H324</f>
        <v>115570.5</v>
      </c>
    </row>
    <row r="324" spans="1:8" ht="45">
      <c r="A324" s="42" t="s">
        <v>170</v>
      </c>
      <c r="B324" s="13" t="s">
        <v>0</v>
      </c>
      <c r="C324" s="13" t="s">
        <v>2</v>
      </c>
      <c r="D324" s="13" t="s">
        <v>269</v>
      </c>
      <c r="E324" s="13" t="s">
        <v>79</v>
      </c>
      <c r="F324" s="51">
        <v>108057.6</v>
      </c>
      <c r="G324" s="51">
        <v>113941.8</v>
      </c>
      <c r="H324" s="52">
        <v>115570.5</v>
      </c>
    </row>
    <row r="325" spans="1:8" ht="15.75">
      <c r="A325" s="40" t="s">
        <v>139</v>
      </c>
      <c r="B325" s="13" t="s">
        <v>0</v>
      </c>
      <c r="C325" s="13" t="s">
        <v>2</v>
      </c>
      <c r="D325" s="13" t="s">
        <v>269</v>
      </c>
      <c r="E325" s="13" t="s">
        <v>138</v>
      </c>
      <c r="F325" s="51">
        <f>F326</f>
        <v>6380</v>
      </c>
      <c r="G325" s="51">
        <f>G326</f>
        <v>6380</v>
      </c>
      <c r="H325" s="52">
        <f>H326</f>
        <v>6380</v>
      </c>
    </row>
    <row r="326" spans="1:8" ht="45">
      <c r="A326" s="40" t="s">
        <v>172</v>
      </c>
      <c r="B326" s="13" t="s">
        <v>0</v>
      </c>
      <c r="C326" s="13" t="s">
        <v>2</v>
      </c>
      <c r="D326" s="13" t="s">
        <v>269</v>
      </c>
      <c r="E326" s="13" t="s">
        <v>94</v>
      </c>
      <c r="F326" s="51">
        <v>6380</v>
      </c>
      <c r="G326" s="51">
        <v>6380</v>
      </c>
      <c r="H326" s="52">
        <v>6380</v>
      </c>
    </row>
    <row r="327" spans="1:8" ht="15.75">
      <c r="A327" s="59" t="s">
        <v>270</v>
      </c>
      <c r="B327" s="30" t="s">
        <v>0</v>
      </c>
      <c r="C327" s="30" t="s">
        <v>2</v>
      </c>
      <c r="D327" s="30" t="s">
        <v>271</v>
      </c>
      <c r="E327" s="30"/>
      <c r="F327" s="47">
        <f aca="true" t="shared" si="45" ref="F327:H328">F328</f>
        <v>16701.5</v>
      </c>
      <c r="G327" s="47">
        <f t="shared" si="45"/>
        <v>16619.5</v>
      </c>
      <c r="H327" s="48">
        <f t="shared" si="45"/>
        <v>16004.5</v>
      </c>
    </row>
    <row r="328" spans="1:8" ht="15.75">
      <c r="A328" s="43" t="s">
        <v>13</v>
      </c>
      <c r="B328" s="13" t="s">
        <v>0</v>
      </c>
      <c r="C328" s="13" t="s">
        <v>2</v>
      </c>
      <c r="D328" s="13" t="s">
        <v>272</v>
      </c>
      <c r="E328" s="13"/>
      <c r="F328" s="51">
        <f>F329</f>
        <v>16701.5</v>
      </c>
      <c r="G328" s="51">
        <f t="shared" si="45"/>
        <v>16619.5</v>
      </c>
      <c r="H328" s="52">
        <f t="shared" si="45"/>
        <v>16004.5</v>
      </c>
    </row>
    <row r="329" spans="1:8" ht="30">
      <c r="A329" s="40" t="s">
        <v>169</v>
      </c>
      <c r="B329" s="13" t="s">
        <v>0</v>
      </c>
      <c r="C329" s="13" t="s">
        <v>2</v>
      </c>
      <c r="D329" s="13" t="s">
        <v>272</v>
      </c>
      <c r="E329" s="13" t="s">
        <v>121</v>
      </c>
      <c r="F329" s="51">
        <f>F330</f>
        <v>16701.5</v>
      </c>
      <c r="G329" s="51">
        <f>G330</f>
        <v>16619.5</v>
      </c>
      <c r="H329" s="52">
        <f>H330</f>
        <v>16004.5</v>
      </c>
    </row>
    <row r="330" spans="1:8" ht="15.75">
      <c r="A330" s="40" t="s">
        <v>123</v>
      </c>
      <c r="B330" s="13" t="s">
        <v>0</v>
      </c>
      <c r="C330" s="13" t="s">
        <v>2</v>
      </c>
      <c r="D330" s="13" t="s">
        <v>272</v>
      </c>
      <c r="E330" s="13" t="s">
        <v>122</v>
      </c>
      <c r="F330" s="51">
        <f>F331</f>
        <v>16701.5</v>
      </c>
      <c r="G330" s="51">
        <f>G331</f>
        <v>16619.5</v>
      </c>
      <c r="H330" s="52">
        <f>H331</f>
        <v>16004.5</v>
      </c>
    </row>
    <row r="331" spans="1:8" ht="45">
      <c r="A331" s="42" t="s">
        <v>170</v>
      </c>
      <c r="B331" s="13" t="s">
        <v>0</v>
      </c>
      <c r="C331" s="13" t="s">
        <v>2</v>
      </c>
      <c r="D331" s="13" t="s">
        <v>272</v>
      </c>
      <c r="E331" s="13" t="s">
        <v>79</v>
      </c>
      <c r="F331" s="51">
        <v>16701.5</v>
      </c>
      <c r="G331" s="51">
        <v>16619.5</v>
      </c>
      <c r="H331" s="52">
        <v>16004.5</v>
      </c>
    </row>
    <row r="332" spans="1:8" ht="15.75">
      <c r="A332" s="22" t="s">
        <v>190</v>
      </c>
      <c r="B332" s="21" t="s">
        <v>0</v>
      </c>
      <c r="C332" s="21" t="s">
        <v>2</v>
      </c>
      <c r="D332" s="21" t="s">
        <v>189</v>
      </c>
      <c r="E332" s="21"/>
      <c r="F332" s="46">
        <f aca="true" t="shared" si="46" ref="F332:H335">F333</f>
        <v>300</v>
      </c>
      <c r="G332" s="46">
        <f t="shared" si="46"/>
        <v>300</v>
      </c>
      <c r="H332" s="66">
        <f t="shared" si="46"/>
        <v>300</v>
      </c>
    </row>
    <row r="333" spans="1:8" ht="15.75">
      <c r="A333" s="33" t="s">
        <v>196</v>
      </c>
      <c r="B333" s="31" t="s">
        <v>0</v>
      </c>
      <c r="C333" s="31" t="s">
        <v>2</v>
      </c>
      <c r="D333" s="31" t="s">
        <v>197</v>
      </c>
      <c r="E333" s="31"/>
      <c r="F333" s="47">
        <f t="shared" si="46"/>
        <v>300</v>
      </c>
      <c r="G333" s="47">
        <f t="shared" si="46"/>
        <v>300</v>
      </c>
      <c r="H333" s="48">
        <f t="shared" si="46"/>
        <v>300</v>
      </c>
    </row>
    <row r="334" spans="1:8" ht="15.75">
      <c r="A334" s="53" t="s">
        <v>198</v>
      </c>
      <c r="B334" s="39" t="s">
        <v>0</v>
      </c>
      <c r="C334" s="39" t="s">
        <v>2</v>
      </c>
      <c r="D334" s="39" t="s">
        <v>199</v>
      </c>
      <c r="E334" s="39"/>
      <c r="F334" s="49">
        <f t="shared" si="46"/>
        <v>300</v>
      </c>
      <c r="G334" s="49">
        <f t="shared" si="46"/>
        <v>300</v>
      </c>
      <c r="H334" s="50">
        <f t="shared" si="46"/>
        <v>300</v>
      </c>
    </row>
    <row r="335" spans="1:8" ht="15.75">
      <c r="A335" s="40" t="s">
        <v>130</v>
      </c>
      <c r="B335" s="13" t="s">
        <v>0</v>
      </c>
      <c r="C335" s="13" t="s">
        <v>2</v>
      </c>
      <c r="D335" s="13" t="s">
        <v>199</v>
      </c>
      <c r="E335" s="13" t="s">
        <v>128</v>
      </c>
      <c r="F335" s="51">
        <f t="shared" si="46"/>
        <v>300</v>
      </c>
      <c r="G335" s="51">
        <f t="shared" si="46"/>
        <v>300</v>
      </c>
      <c r="H335" s="52">
        <f t="shared" si="46"/>
        <v>300</v>
      </c>
    </row>
    <row r="336" spans="1:8" ht="15.75">
      <c r="A336" s="41" t="s">
        <v>151</v>
      </c>
      <c r="B336" s="13" t="s">
        <v>0</v>
      </c>
      <c r="C336" s="13" t="s">
        <v>2</v>
      </c>
      <c r="D336" s="13" t="s">
        <v>199</v>
      </c>
      <c r="E336" s="13" t="s">
        <v>150</v>
      </c>
      <c r="F336" s="51">
        <v>300</v>
      </c>
      <c r="G336" s="51">
        <v>300</v>
      </c>
      <c r="H336" s="52">
        <v>300</v>
      </c>
    </row>
    <row r="337" spans="1:8" ht="15.75">
      <c r="A337" s="22" t="s">
        <v>30</v>
      </c>
      <c r="B337" s="21" t="s">
        <v>0</v>
      </c>
      <c r="C337" s="21" t="s">
        <v>0</v>
      </c>
      <c r="D337" s="21"/>
      <c r="E337" s="12"/>
      <c r="F337" s="46">
        <f>F338+F343</f>
        <v>1206</v>
      </c>
      <c r="G337" s="46">
        <f>G338+G343</f>
        <v>931</v>
      </c>
      <c r="H337" s="46">
        <f>H338+H343</f>
        <v>931</v>
      </c>
    </row>
    <row r="338" spans="1:8" ht="45">
      <c r="A338" s="32" t="s">
        <v>351</v>
      </c>
      <c r="B338" s="30" t="s">
        <v>0</v>
      </c>
      <c r="C338" s="30" t="s">
        <v>0</v>
      </c>
      <c r="D338" s="30" t="s">
        <v>288</v>
      </c>
      <c r="E338" s="30"/>
      <c r="F338" s="47">
        <f aca="true" t="shared" si="47" ref="F338:H341">F339</f>
        <v>0</v>
      </c>
      <c r="G338" s="47">
        <f t="shared" si="47"/>
        <v>0</v>
      </c>
      <c r="H338" s="47">
        <f t="shared" si="47"/>
        <v>0</v>
      </c>
    </row>
    <row r="339" spans="1:8" ht="15.75">
      <c r="A339" s="42" t="s">
        <v>285</v>
      </c>
      <c r="B339" s="12" t="s">
        <v>0</v>
      </c>
      <c r="C339" s="12" t="s">
        <v>0</v>
      </c>
      <c r="D339" s="12" t="s">
        <v>352</v>
      </c>
      <c r="E339" s="12"/>
      <c r="F339" s="51">
        <f t="shared" si="47"/>
        <v>0</v>
      </c>
      <c r="G339" s="51">
        <f t="shared" si="47"/>
        <v>0</v>
      </c>
      <c r="H339" s="51">
        <f t="shared" si="47"/>
        <v>0</v>
      </c>
    </row>
    <row r="340" spans="1:8" ht="30">
      <c r="A340" s="40" t="s">
        <v>169</v>
      </c>
      <c r="B340" s="12" t="s">
        <v>0</v>
      </c>
      <c r="C340" s="12" t="s">
        <v>0</v>
      </c>
      <c r="D340" s="12" t="s">
        <v>352</v>
      </c>
      <c r="E340" s="12" t="s">
        <v>121</v>
      </c>
      <c r="F340" s="51">
        <f t="shared" si="47"/>
        <v>0</v>
      </c>
      <c r="G340" s="51">
        <f t="shared" si="47"/>
        <v>0</v>
      </c>
      <c r="H340" s="51">
        <f t="shared" si="47"/>
        <v>0</v>
      </c>
    </row>
    <row r="341" spans="1:8" ht="15.75">
      <c r="A341" s="40" t="s">
        <v>139</v>
      </c>
      <c r="B341" s="12" t="s">
        <v>0</v>
      </c>
      <c r="C341" s="12" t="s">
        <v>0</v>
      </c>
      <c r="D341" s="12" t="s">
        <v>352</v>
      </c>
      <c r="E341" s="12" t="s">
        <v>138</v>
      </c>
      <c r="F341" s="51">
        <f t="shared" si="47"/>
        <v>0</v>
      </c>
      <c r="G341" s="51">
        <f t="shared" si="47"/>
        <v>0</v>
      </c>
      <c r="H341" s="51">
        <f t="shared" si="47"/>
        <v>0</v>
      </c>
    </row>
    <row r="342" spans="1:8" ht="45">
      <c r="A342" s="40" t="s">
        <v>172</v>
      </c>
      <c r="B342" s="12" t="s">
        <v>0</v>
      </c>
      <c r="C342" s="12" t="s">
        <v>0</v>
      </c>
      <c r="D342" s="12" t="s">
        <v>352</v>
      </c>
      <c r="E342" s="12" t="s">
        <v>94</v>
      </c>
      <c r="F342" s="51"/>
      <c r="G342" s="51"/>
      <c r="H342" s="52"/>
    </row>
    <row r="343" spans="1:8" ht="15.75">
      <c r="A343" s="22" t="s">
        <v>190</v>
      </c>
      <c r="B343" s="21" t="s">
        <v>0</v>
      </c>
      <c r="C343" s="21" t="s">
        <v>0</v>
      </c>
      <c r="D343" s="21" t="s">
        <v>189</v>
      </c>
      <c r="E343" s="12"/>
      <c r="F343" s="46">
        <f>F344+F352</f>
        <v>1206</v>
      </c>
      <c r="G343" s="46">
        <f>G344+G352</f>
        <v>931</v>
      </c>
      <c r="H343" s="66">
        <f>H344+H352</f>
        <v>931</v>
      </c>
    </row>
    <row r="344" spans="1:8" ht="15.75">
      <c r="A344" s="32" t="s">
        <v>33</v>
      </c>
      <c r="B344" s="30" t="s">
        <v>0</v>
      </c>
      <c r="C344" s="30" t="s">
        <v>0</v>
      </c>
      <c r="D344" s="30" t="s">
        <v>284</v>
      </c>
      <c r="E344" s="38"/>
      <c r="F344" s="46">
        <f>F345</f>
        <v>239</v>
      </c>
      <c r="G344" s="46">
        <f>G345</f>
        <v>113</v>
      </c>
      <c r="H344" s="46">
        <f>H345</f>
        <v>113</v>
      </c>
    </row>
    <row r="345" spans="1:8" ht="15.75">
      <c r="A345" s="42" t="s">
        <v>31</v>
      </c>
      <c r="B345" s="12" t="s">
        <v>0</v>
      </c>
      <c r="C345" s="12" t="s">
        <v>0</v>
      </c>
      <c r="D345" s="12" t="s">
        <v>286</v>
      </c>
      <c r="E345" s="12"/>
      <c r="F345" s="46">
        <f>F346+F349</f>
        <v>239</v>
      </c>
      <c r="G345" s="46">
        <f>G346+G349</f>
        <v>113</v>
      </c>
      <c r="H345" s="66">
        <f>H346+H349</f>
        <v>113</v>
      </c>
    </row>
    <row r="346" spans="1:8" ht="75">
      <c r="A346" s="67" t="s">
        <v>160</v>
      </c>
      <c r="B346" s="12" t="s">
        <v>0</v>
      </c>
      <c r="C346" s="12" t="s">
        <v>0</v>
      </c>
      <c r="D346" s="12" t="s">
        <v>286</v>
      </c>
      <c r="E346" s="12" t="s">
        <v>114</v>
      </c>
      <c r="F346" s="46">
        <f aca="true" t="shared" si="48" ref="F346:H347">F347</f>
        <v>4</v>
      </c>
      <c r="G346" s="46">
        <f t="shared" si="48"/>
        <v>3</v>
      </c>
      <c r="H346" s="66">
        <f t="shared" si="48"/>
        <v>3</v>
      </c>
    </row>
    <row r="347" spans="1:8" ht="30">
      <c r="A347" s="40" t="s">
        <v>161</v>
      </c>
      <c r="B347" s="12" t="s">
        <v>0</v>
      </c>
      <c r="C347" s="12" t="s">
        <v>0</v>
      </c>
      <c r="D347" s="12" t="s">
        <v>286</v>
      </c>
      <c r="E347" s="12" t="s">
        <v>115</v>
      </c>
      <c r="F347" s="46">
        <f t="shared" si="48"/>
        <v>4</v>
      </c>
      <c r="G347" s="46">
        <f t="shared" si="48"/>
        <v>3</v>
      </c>
      <c r="H347" s="66">
        <f t="shared" si="48"/>
        <v>3</v>
      </c>
    </row>
    <row r="348" spans="1:8" ht="30">
      <c r="A348" s="40" t="s">
        <v>163</v>
      </c>
      <c r="B348" s="12" t="s">
        <v>0</v>
      </c>
      <c r="C348" s="12" t="s">
        <v>0</v>
      </c>
      <c r="D348" s="12" t="s">
        <v>286</v>
      </c>
      <c r="E348" s="12" t="s">
        <v>73</v>
      </c>
      <c r="F348" s="46">
        <v>4</v>
      </c>
      <c r="G348" s="46">
        <v>3</v>
      </c>
      <c r="H348" s="66">
        <v>3</v>
      </c>
    </row>
    <row r="349" spans="1:8" ht="30">
      <c r="A349" s="40" t="s">
        <v>165</v>
      </c>
      <c r="B349" s="12" t="s">
        <v>0</v>
      </c>
      <c r="C349" s="12" t="s">
        <v>0</v>
      </c>
      <c r="D349" s="12" t="s">
        <v>286</v>
      </c>
      <c r="E349" s="12" t="s">
        <v>116</v>
      </c>
      <c r="F349" s="46">
        <f aca="true" t="shared" si="49" ref="F349:H350">F350</f>
        <v>235</v>
      </c>
      <c r="G349" s="46">
        <f t="shared" si="49"/>
        <v>110</v>
      </c>
      <c r="H349" s="66">
        <f t="shared" si="49"/>
        <v>110</v>
      </c>
    </row>
    <row r="350" spans="1:8" ht="30">
      <c r="A350" s="40" t="s">
        <v>166</v>
      </c>
      <c r="B350" s="12" t="s">
        <v>0</v>
      </c>
      <c r="C350" s="12" t="s">
        <v>0</v>
      </c>
      <c r="D350" s="12" t="s">
        <v>286</v>
      </c>
      <c r="E350" s="12" t="s">
        <v>117</v>
      </c>
      <c r="F350" s="46">
        <f t="shared" si="49"/>
        <v>235</v>
      </c>
      <c r="G350" s="46">
        <f t="shared" si="49"/>
        <v>110</v>
      </c>
      <c r="H350" s="66">
        <f t="shared" si="49"/>
        <v>110</v>
      </c>
    </row>
    <row r="351" spans="1:8" ht="30">
      <c r="A351" s="40" t="s">
        <v>167</v>
      </c>
      <c r="B351" s="12" t="s">
        <v>0</v>
      </c>
      <c r="C351" s="12" t="s">
        <v>0</v>
      </c>
      <c r="D351" s="12" t="s">
        <v>286</v>
      </c>
      <c r="E351" s="12" t="s">
        <v>75</v>
      </c>
      <c r="F351" s="46">
        <v>235</v>
      </c>
      <c r="G351" s="46">
        <v>110</v>
      </c>
      <c r="H351" s="66">
        <v>110</v>
      </c>
    </row>
    <row r="352" spans="1:8" ht="45">
      <c r="A352" s="32" t="s">
        <v>55</v>
      </c>
      <c r="B352" s="30" t="s">
        <v>0</v>
      </c>
      <c r="C352" s="30" t="s">
        <v>0</v>
      </c>
      <c r="D352" s="30" t="s">
        <v>186</v>
      </c>
      <c r="E352" s="30"/>
      <c r="F352" s="51">
        <f>F353</f>
        <v>967</v>
      </c>
      <c r="G352" s="51">
        <f>G353</f>
        <v>818</v>
      </c>
      <c r="H352" s="52">
        <f>H353</f>
        <v>818</v>
      </c>
    </row>
    <row r="353" spans="1:8" ht="15.75">
      <c r="A353" s="43" t="s">
        <v>9</v>
      </c>
      <c r="B353" s="12" t="s">
        <v>0</v>
      </c>
      <c r="C353" s="12" t="s">
        <v>0</v>
      </c>
      <c r="D353" s="13" t="s">
        <v>188</v>
      </c>
      <c r="E353" s="13"/>
      <c r="F353" s="51">
        <f>F354+F358+F362</f>
        <v>967</v>
      </c>
      <c r="G353" s="51">
        <f>G354+G358+G362</f>
        <v>818</v>
      </c>
      <c r="H353" s="52">
        <f>H354+H358+H362</f>
        <v>818</v>
      </c>
    </row>
    <row r="354" spans="1:8" ht="75">
      <c r="A354" s="67" t="s">
        <v>160</v>
      </c>
      <c r="B354" s="13" t="s">
        <v>0</v>
      </c>
      <c r="C354" s="13" t="s">
        <v>0</v>
      </c>
      <c r="D354" s="13" t="s">
        <v>188</v>
      </c>
      <c r="E354" s="13" t="s">
        <v>114</v>
      </c>
      <c r="F354" s="51">
        <f>F355</f>
        <v>784</v>
      </c>
      <c r="G354" s="51">
        <f>G355</f>
        <v>784</v>
      </c>
      <c r="H354" s="52">
        <f>H355</f>
        <v>784</v>
      </c>
    </row>
    <row r="355" spans="1:8" ht="30">
      <c r="A355" s="40" t="s">
        <v>161</v>
      </c>
      <c r="B355" s="13" t="s">
        <v>0</v>
      </c>
      <c r="C355" s="13" t="s">
        <v>0</v>
      </c>
      <c r="D355" s="13" t="s">
        <v>188</v>
      </c>
      <c r="E355" s="13" t="s">
        <v>115</v>
      </c>
      <c r="F355" s="51">
        <f>F356+F357</f>
        <v>784</v>
      </c>
      <c r="G355" s="51">
        <f>G356+G357</f>
        <v>784</v>
      </c>
      <c r="H355" s="52">
        <f>H356+H357</f>
        <v>784</v>
      </c>
    </row>
    <row r="356" spans="1:8" ht="30">
      <c r="A356" s="40" t="s">
        <v>162</v>
      </c>
      <c r="B356" s="13" t="s">
        <v>0</v>
      </c>
      <c r="C356" s="13" t="s">
        <v>0</v>
      </c>
      <c r="D356" s="13" t="s">
        <v>188</v>
      </c>
      <c r="E356" s="13" t="s">
        <v>72</v>
      </c>
      <c r="F356" s="51">
        <v>783</v>
      </c>
      <c r="G356" s="51">
        <v>784</v>
      </c>
      <c r="H356" s="52">
        <v>784</v>
      </c>
    </row>
    <row r="357" spans="1:8" ht="30">
      <c r="A357" s="40" t="s">
        <v>163</v>
      </c>
      <c r="B357" s="13" t="s">
        <v>0</v>
      </c>
      <c r="C357" s="13" t="s">
        <v>0</v>
      </c>
      <c r="D357" s="13" t="s">
        <v>188</v>
      </c>
      <c r="E357" s="13" t="s">
        <v>73</v>
      </c>
      <c r="F357" s="51">
        <v>1</v>
      </c>
      <c r="G357" s="51">
        <v>0</v>
      </c>
      <c r="H357" s="52">
        <v>0</v>
      </c>
    </row>
    <row r="358" spans="1:8" ht="30">
      <c r="A358" s="40" t="s">
        <v>165</v>
      </c>
      <c r="B358" s="13" t="s">
        <v>0</v>
      </c>
      <c r="C358" s="13" t="s">
        <v>0</v>
      </c>
      <c r="D358" s="13" t="s">
        <v>188</v>
      </c>
      <c r="E358" s="13" t="s">
        <v>116</v>
      </c>
      <c r="F358" s="51">
        <f>F359</f>
        <v>182</v>
      </c>
      <c r="G358" s="51">
        <f>G359</f>
        <v>34</v>
      </c>
      <c r="H358" s="52">
        <f>H359</f>
        <v>34</v>
      </c>
    </row>
    <row r="359" spans="1:8" ht="30">
      <c r="A359" s="40" t="s">
        <v>166</v>
      </c>
      <c r="B359" s="13" t="s">
        <v>0</v>
      </c>
      <c r="C359" s="13" t="s">
        <v>0</v>
      </c>
      <c r="D359" s="13" t="s">
        <v>188</v>
      </c>
      <c r="E359" s="13" t="s">
        <v>117</v>
      </c>
      <c r="F359" s="51">
        <f>F360+F361</f>
        <v>182</v>
      </c>
      <c r="G359" s="51">
        <f>G360+G361</f>
        <v>34</v>
      </c>
      <c r="H359" s="52">
        <f>H360+H361</f>
        <v>34</v>
      </c>
    </row>
    <row r="360" spans="1:8" ht="30">
      <c r="A360" s="40" t="s">
        <v>77</v>
      </c>
      <c r="B360" s="13" t="s">
        <v>0</v>
      </c>
      <c r="C360" s="13" t="s">
        <v>0</v>
      </c>
      <c r="D360" s="13" t="s">
        <v>188</v>
      </c>
      <c r="E360" s="13" t="s">
        <v>74</v>
      </c>
      <c r="F360" s="51">
        <v>38</v>
      </c>
      <c r="G360" s="51">
        <v>34</v>
      </c>
      <c r="H360" s="52">
        <v>34</v>
      </c>
    </row>
    <row r="361" spans="1:8" ht="30">
      <c r="A361" s="40" t="s">
        <v>167</v>
      </c>
      <c r="B361" s="13" t="s">
        <v>0</v>
      </c>
      <c r="C361" s="13" t="s">
        <v>0</v>
      </c>
      <c r="D361" s="13" t="s">
        <v>188</v>
      </c>
      <c r="E361" s="13" t="s">
        <v>75</v>
      </c>
      <c r="F361" s="51">
        <v>144</v>
      </c>
      <c r="G361" s="51">
        <v>0</v>
      </c>
      <c r="H361" s="52">
        <v>0</v>
      </c>
    </row>
    <row r="362" spans="1:8" ht="15.75">
      <c r="A362" s="40" t="s">
        <v>119</v>
      </c>
      <c r="B362" s="13" t="s">
        <v>0</v>
      </c>
      <c r="C362" s="13" t="s">
        <v>0</v>
      </c>
      <c r="D362" s="13" t="s">
        <v>188</v>
      </c>
      <c r="E362" s="13" t="s">
        <v>118</v>
      </c>
      <c r="F362" s="51">
        <f aca="true" t="shared" si="50" ref="F362:H363">F363</f>
        <v>1</v>
      </c>
      <c r="G362" s="51">
        <f t="shared" si="50"/>
        <v>0</v>
      </c>
      <c r="H362" s="52">
        <f t="shared" si="50"/>
        <v>0</v>
      </c>
    </row>
    <row r="363" spans="1:8" ht="15.75">
      <c r="A363" s="40" t="s">
        <v>168</v>
      </c>
      <c r="B363" s="13" t="s">
        <v>0</v>
      </c>
      <c r="C363" s="13" t="s">
        <v>0</v>
      </c>
      <c r="D363" s="13" t="s">
        <v>188</v>
      </c>
      <c r="E363" s="13" t="s">
        <v>120</v>
      </c>
      <c r="F363" s="51">
        <f t="shared" si="50"/>
        <v>1</v>
      </c>
      <c r="G363" s="51">
        <f t="shared" si="50"/>
        <v>0</v>
      </c>
      <c r="H363" s="52">
        <f t="shared" si="50"/>
        <v>0</v>
      </c>
    </row>
    <row r="364" spans="1:8" ht="15.75">
      <c r="A364" s="41" t="s">
        <v>78</v>
      </c>
      <c r="B364" s="13" t="s">
        <v>0</v>
      </c>
      <c r="C364" s="13" t="s">
        <v>0</v>
      </c>
      <c r="D364" s="13" t="s">
        <v>188</v>
      </c>
      <c r="E364" s="13" t="s">
        <v>76</v>
      </c>
      <c r="F364" s="51">
        <v>1</v>
      </c>
      <c r="G364" s="51">
        <v>0</v>
      </c>
      <c r="H364" s="52">
        <v>0</v>
      </c>
    </row>
    <row r="365" spans="1:8" ht="15.75">
      <c r="A365" s="22" t="s">
        <v>14</v>
      </c>
      <c r="B365" s="21" t="s">
        <v>0</v>
      </c>
      <c r="C365" s="21" t="s">
        <v>4</v>
      </c>
      <c r="D365" s="21"/>
      <c r="E365" s="21"/>
      <c r="F365" s="46">
        <f>F366+F371</f>
        <v>10308.4</v>
      </c>
      <c r="G365" s="46">
        <f>G366+G371</f>
        <v>10223.4</v>
      </c>
      <c r="H365" s="46">
        <f>H366+H371</f>
        <v>10223.4</v>
      </c>
    </row>
    <row r="366" spans="1:8" ht="45">
      <c r="A366" s="32" t="s">
        <v>349</v>
      </c>
      <c r="B366" s="30" t="s">
        <v>0</v>
      </c>
      <c r="C366" s="30" t="s">
        <v>4</v>
      </c>
      <c r="D366" s="30" t="s">
        <v>12</v>
      </c>
      <c r="E366" s="30"/>
      <c r="F366" s="47">
        <f aca="true" t="shared" si="51" ref="F366:H369">F367</f>
        <v>197</v>
      </c>
      <c r="G366" s="47">
        <f t="shared" si="51"/>
        <v>0</v>
      </c>
      <c r="H366" s="47">
        <f t="shared" si="51"/>
        <v>0</v>
      </c>
    </row>
    <row r="367" spans="1:8" ht="45">
      <c r="A367" s="32" t="s">
        <v>350</v>
      </c>
      <c r="B367" s="30" t="s">
        <v>0</v>
      </c>
      <c r="C367" s="30" t="s">
        <v>4</v>
      </c>
      <c r="D367" s="30" t="s">
        <v>340</v>
      </c>
      <c r="E367" s="30"/>
      <c r="F367" s="47">
        <f t="shared" si="51"/>
        <v>197</v>
      </c>
      <c r="G367" s="47">
        <f t="shared" si="51"/>
        <v>0</v>
      </c>
      <c r="H367" s="47">
        <f t="shared" si="51"/>
        <v>0</v>
      </c>
    </row>
    <row r="368" spans="1:8" ht="30">
      <c r="A368" s="40" t="s">
        <v>165</v>
      </c>
      <c r="B368" s="12" t="s">
        <v>0</v>
      </c>
      <c r="C368" s="12" t="s">
        <v>4</v>
      </c>
      <c r="D368" s="12" t="s">
        <v>340</v>
      </c>
      <c r="E368" s="12" t="s">
        <v>116</v>
      </c>
      <c r="F368" s="51">
        <f t="shared" si="51"/>
        <v>197</v>
      </c>
      <c r="G368" s="51">
        <f t="shared" si="51"/>
        <v>0</v>
      </c>
      <c r="H368" s="51">
        <f t="shared" si="51"/>
        <v>0</v>
      </c>
    </row>
    <row r="369" spans="1:8" ht="30">
      <c r="A369" s="40" t="s">
        <v>166</v>
      </c>
      <c r="B369" s="12" t="s">
        <v>0</v>
      </c>
      <c r="C369" s="12" t="s">
        <v>4</v>
      </c>
      <c r="D369" s="12" t="s">
        <v>340</v>
      </c>
      <c r="E369" s="12" t="s">
        <v>117</v>
      </c>
      <c r="F369" s="51">
        <f t="shared" si="51"/>
        <v>197</v>
      </c>
      <c r="G369" s="51">
        <f t="shared" si="51"/>
        <v>0</v>
      </c>
      <c r="H369" s="51">
        <f t="shared" si="51"/>
        <v>0</v>
      </c>
    </row>
    <row r="370" spans="1:8" ht="30">
      <c r="A370" s="42" t="s">
        <v>77</v>
      </c>
      <c r="B370" s="12" t="s">
        <v>0</v>
      </c>
      <c r="C370" s="12" t="s">
        <v>4</v>
      </c>
      <c r="D370" s="12" t="s">
        <v>340</v>
      </c>
      <c r="E370" s="12" t="s">
        <v>74</v>
      </c>
      <c r="F370" s="51">
        <v>197</v>
      </c>
      <c r="G370" s="51">
        <v>0</v>
      </c>
      <c r="H370" s="52">
        <v>0</v>
      </c>
    </row>
    <row r="371" spans="1:8" ht="15.75">
      <c r="A371" s="22" t="s">
        <v>190</v>
      </c>
      <c r="B371" s="21" t="s">
        <v>0</v>
      </c>
      <c r="C371" s="21" t="s">
        <v>4</v>
      </c>
      <c r="D371" s="21" t="s">
        <v>189</v>
      </c>
      <c r="E371" s="21"/>
      <c r="F371" s="46">
        <f>F372+F384+F393+F402</f>
        <v>10111.4</v>
      </c>
      <c r="G371" s="46">
        <f>G372+G384+G393+G402</f>
        <v>10223.4</v>
      </c>
      <c r="H371" s="46">
        <f>H372+H384+H393+H402</f>
        <v>10223.4</v>
      </c>
    </row>
    <row r="372" spans="1:8" ht="60">
      <c r="A372" s="32" t="s">
        <v>56</v>
      </c>
      <c r="B372" s="30" t="s">
        <v>0</v>
      </c>
      <c r="C372" s="30" t="s">
        <v>4</v>
      </c>
      <c r="D372" s="30" t="s">
        <v>273</v>
      </c>
      <c r="E372" s="30"/>
      <c r="F372" s="46">
        <f>F373+F377+F381</f>
        <v>8252</v>
      </c>
      <c r="G372" s="46">
        <f>G373+G377+G381</f>
        <v>8364</v>
      </c>
      <c r="H372" s="66">
        <f>H373+H377+H381</f>
        <v>8364</v>
      </c>
    </row>
    <row r="373" spans="1:8" ht="75">
      <c r="A373" s="67" t="s">
        <v>160</v>
      </c>
      <c r="B373" s="13" t="s">
        <v>0</v>
      </c>
      <c r="C373" s="13" t="s">
        <v>4</v>
      </c>
      <c r="D373" s="13" t="s">
        <v>273</v>
      </c>
      <c r="E373" s="13" t="s">
        <v>114</v>
      </c>
      <c r="F373" s="51">
        <f>F374</f>
        <v>7427</v>
      </c>
      <c r="G373" s="51">
        <f>G374</f>
        <v>7426</v>
      </c>
      <c r="H373" s="52">
        <f>H374</f>
        <v>7426</v>
      </c>
    </row>
    <row r="374" spans="1:8" ht="15.75">
      <c r="A374" s="40" t="s">
        <v>125</v>
      </c>
      <c r="B374" s="13" t="s">
        <v>0</v>
      </c>
      <c r="C374" s="13" t="s">
        <v>4</v>
      </c>
      <c r="D374" s="13" t="s">
        <v>273</v>
      </c>
      <c r="E374" s="13" t="s">
        <v>124</v>
      </c>
      <c r="F374" s="51">
        <f>F375+F376</f>
        <v>7427</v>
      </c>
      <c r="G374" s="51">
        <f>G375+G376</f>
        <v>7426</v>
      </c>
      <c r="H374" s="52">
        <f>H375+H376</f>
        <v>7426</v>
      </c>
    </row>
    <row r="375" spans="1:8" ht="30">
      <c r="A375" s="40" t="s">
        <v>174</v>
      </c>
      <c r="B375" s="13" t="s">
        <v>0</v>
      </c>
      <c r="C375" s="13" t="s">
        <v>4</v>
      </c>
      <c r="D375" s="13" t="s">
        <v>273</v>
      </c>
      <c r="E375" s="13" t="s">
        <v>95</v>
      </c>
      <c r="F375" s="51">
        <v>7426</v>
      </c>
      <c r="G375" s="51">
        <v>7426</v>
      </c>
      <c r="H375" s="52">
        <v>7426</v>
      </c>
    </row>
    <row r="376" spans="1:8" ht="30">
      <c r="A376" s="40" t="s">
        <v>175</v>
      </c>
      <c r="B376" s="13" t="s">
        <v>0</v>
      </c>
      <c r="C376" s="13" t="s">
        <v>4</v>
      </c>
      <c r="D376" s="13" t="s">
        <v>273</v>
      </c>
      <c r="E376" s="13" t="s">
        <v>96</v>
      </c>
      <c r="F376" s="51">
        <v>1</v>
      </c>
      <c r="G376" s="51">
        <v>0</v>
      </c>
      <c r="H376" s="52">
        <v>0</v>
      </c>
    </row>
    <row r="377" spans="1:8" ht="30">
      <c r="A377" s="40" t="s">
        <v>165</v>
      </c>
      <c r="B377" s="13" t="s">
        <v>0</v>
      </c>
      <c r="C377" s="13" t="s">
        <v>4</v>
      </c>
      <c r="D377" s="13" t="s">
        <v>273</v>
      </c>
      <c r="E377" s="13" t="s">
        <v>116</v>
      </c>
      <c r="F377" s="51">
        <f>F378</f>
        <v>824</v>
      </c>
      <c r="G377" s="51">
        <f>G378</f>
        <v>938</v>
      </c>
      <c r="H377" s="52">
        <f>H378</f>
        <v>938</v>
      </c>
    </row>
    <row r="378" spans="1:8" ht="30">
      <c r="A378" s="40" t="s">
        <v>166</v>
      </c>
      <c r="B378" s="13" t="s">
        <v>0</v>
      </c>
      <c r="C378" s="13" t="s">
        <v>4</v>
      </c>
      <c r="D378" s="13" t="s">
        <v>273</v>
      </c>
      <c r="E378" s="13" t="s">
        <v>117</v>
      </c>
      <c r="F378" s="51">
        <f>F379+F380</f>
        <v>824</v>
      </c>
      <c r="G378" s="51">
        <f>G379+G380</f>
        <v>938</v>
      </c>
      <c r="H378" s="52">
        <f>H379+H380</f>
        <v>938</v>
      </c>
    </row>
    <row r="379" spans="1:8" ht="30">
      <c r="A379" s="40" t="s">
        <v>77</v>
      </c>
      <c r="B379" s="13" t="s">
        <v>0</v>
      </c>
      <c r="C379" s="13" t="s">
        <v>4</v>
      </c>
      <c r="D379" s="13" t="s">
        <v>273</v>
      </c>
      <c r="E379" s="13" t="s">
        <v>74</v>
      </c>
      <c r="F379" s="51">
        <v>233</v>
      </c>
      <c r="G379" s="51">
        <v>375</v>
      </c>
      <c r="H379" s="52">
        <v>375</v>
      </c>
    </row>
    <row r="380" spans="1:8" ht="30">
      <c r="A380" s="40" t="s">
        <v>167</v>
      </c>
      <c r="B380" s="13" t="s">
        <v>0</v>
      </c>
      <c r="C380" s="13" t="s">
        <v>4</v>
      </c>
      <c r="D380" s="13" t="s">
        <v>273</v>
      </c>
      <c r="E380" s="13" t="s">
        <v>75</v>
      </c>
      <c r="F380" s="51">
        <v>591</v>
      </c>
      <c r="G380" s="51">
        <v>563</v>
      </c>
      <c r="H380" s="52">
        <v>563</v>
      </c>
    </row>
    <row r="381" spans="1:8" ht="15.75">
      <c r="A381" s="40" t="s">
        <v>119</v>
      </c>
      <c r="B381" s="13" t="s">
        <v>0</v>
      </c>
      <c r="C381" s="13" t="s">
        <v>4</v>
      </c>
      <c r="D381" s="13" t="s">
        <v>273</v>
      </c>
      <c r="E381" s="13" t="s">
        <v>118</v>
      </c>
      <c r="F381" s="51">
        <f aca="true" t="shared" si="52" ref="F381:H382">F382</f>
        <v>1</v>
      </c>
      <c r="G381" s="51">
        <f t="shared" si="52"/>
        <v>0</v>
      </c>
      <c r="H381" s="52">
        <f t="shared" si="52"/>
        <v>0</v>
      </c>
    </row>
    <row r="382" spans="1:8" ht="15.75">
      <c r="A382" s="40" t="s">
        <v>168</v>
      </c>
      <c r="B382" s="13" t="s">
        <v>0</v>
      </c>
      <c r="C382" s="13" t="s">
        <v>4</v>
      </c>
      <c r="D382" s="13" t="s">
        <v>273</v>
      </c>
      <c r="E382" s="13" t="s">
        <v>120</v>
      </c>
      <c r="F382" s="51">
        <f t="shared" si="52"/>
        <v>1</v>
      </c>
      <c r="G382" s="51">
        <f t="shared" si="52"/>
        <v>0</v>
      </c>
      <c r="H382" s="52">
        <f t="shared" si="52"/>
        <v>0</v>
      </c>
    </row>
    <row r="383" spans="1:8" ht="15.75">
      <c r="A383" s="41" t="s">
        <v>78</v>
      </c>
      <c r="B383" s="13" t="s">
        <v>0</v>
      </c>
      <c r="C383" s="13" t="s">
        <v>4</v>
      </c>
      <c r="D383" s="13" t="s">
        <v>273</v>
      </c>
      <c r="E383" s="13" t="s">
        <v>76</v>
      </c>
      <c r="F383" s="51">
        <v>1</v>
      </c>
      <c r="G383" s="51">
        <v>0</v>
      </c>
      <c r="H383" s="52">
        <v>0</v>
      </c>
    </row>
    <row r="384" spans="1:8" ht="45">
      <c r="A384" s="32" t="s">
        <v>55</v>
      </c>
      <c r="B384" s="30" t="s">
        <v>0</v>
      </c>
      <c r="C384" s="30" t="s">
        <v>4</v>
      </c>
      <c r="D384" s="30" t="s">
        <v>186</v>
      </c>
      <c r="E384" s="30"/>
      <c r="F384" s="47">
        <f aca="true" t="shared" si="53" ref="F384:H386">F385</f>
        <v>1570</v>
      </c>
      <c r="G384" s="47">
        <f t="shared" si="53"/>
        <v>1570</v>
      </c>
      <c r="H384" s="48">
        <f t="shared" si="53"/>
        <v>1570</v>
      </c>
    </row>
    <row r="385" spans="1:8" ht="15.75">
      <c r="A385" s="44" t="s">
        <v>9</v>
      </c>
      <c r="B385" s="13" t="s">
        <v>0</v>
      </c>
      <c r="C385" s="13" t="s">
        <v>4</v>
      </c>
      <c r="D385" s="13" t="s">
        <v>188</v>
      </c>
      <c r="E385" s="13"/>
      <c r="F385" s="51">
        <f>F386+F390</f>
        <v>1570</v>
      </c>
      <c r="G385" s="51">
        <f>G386+G390</f>
        <v>1570</v>
      </c>
      <c r="H385" s="52">
        <f>H386+H390</f>
        <v>1570</v>
      </c>
    </row>
    <row r="386" spans="1:8" ht="75">
      <c r="A386" s="67" t="s">
        <v>160</v>
      </c>
      <c r="B386" s="13" t="s">
        <v>0</v>
      </c>
      <c r="C386" s="13" t="s">
        <v>4</v>
      </c>
      <c r="D386" s="13" t="s">
        <v>188</v>
      </c>
      <c r="E386" s="13" t="s">
        <v>114</v>
      </c>
      <c r="F386" s="51">
        <f t="shared" si="53"/>
        <v>1480</v>
      </c>
      <c r="G386" s="51">
        <f t="shared" si="53"/>
        <v>1480</v>
      </c>
      <c r="H386" s="52">
        <f t="shared" si="53"/>
        <v>1480</v>
      </c>
    </row>
    <row r="387" spans="1:8" ht="30">
      <c r="A387" s="40" t="s">
        <v>161</v>
      </c>
      <c r="B387" s="13" t="s">
        <v>0</v>
      </c>
      <c r="C387" s="13" t="s">
        <v>4</v>
      </c>
      <c r="D387" s="13" t="s">
        <v>188</v>
      </c>
      <c r="E387" s="13" t="s">
        <v>115</v>
      </c>
      <c r="F387" s="51">
        <f>F388+F389</f>
        <v>1480</v>
      </c>
      <c r="G387" s="51">
        <f>G388+G389</f>
        <v>1480</v>
      </c>
      <c r="H387" s="52">
        <f>H388+H389</f>
        <v>1480</v>
      </c>
    </row>
    <row r="388" spans="1:8" ht="30">
      <c r="A388" s="40" t="s">
        <v>162</v>
      </c>
      <c r="B388" s="13" t="s">
        <v>0</v>
      </c>
      <c r="C388" s="13" t="s">
        <v>4</v>
      </c>
      <c r="D388" s="13" t="s">
        <v>188</v>
      </c>
      <c r="E388" s="13" t="s">
        <v>72</v>
      </c>
      <c r="F388" s="51">
        <v>1480</v>
      </c>
      <c r="G388" s="51">
        <v>1480</v>
      </c>
      <c r="H388" s="52">
        <v>1480</v>
      </c>
    </row>
    <row r="389" spans="1:8" ht="30">
      <c r="A389" s="40" t="s">
        <v>163</v>
      </c>
      <c r="B389" s="13" t="s">
        <v>0</v>
      </c>
      <c r="C389" s="13" t="s">
        <v>4</v>
      </c>
      <c r="D389" s="13" t="s">
        <v>188</v>
      </c>
      <c r="E389" s="13" t="s">
        <v>73</v>
      </c>
      <c r="F389" s="51">
        <v>0</v>
      </c>
      <c r="G389" s="51">
        <v>0</v>
      </c>
      <c r="H389" s="52">
        <v>0</v>
      </c>
    </row>
    <row r="390" spans="1:8" ht="30">
      <c r="A390" s="40" t="s">
        <v>165</v>
      </c>
      <c r="B390" s="13" t="s">
        <v>0</v>
      </c>
      <c r="C390" s="13" t="s">
        <v>4</v>
      </c>
      <c r="D390" s="13" t="s">
        <v>188</v>
      </c>
      <c r="E390" s="13" t="s">
        <v>116</v>
      </c>
      <c r="F390" s="51">
        <f aca="true" t="shared" si="54" ref="F390:H391">F391</f>
        <v>90</v>
      </c>
      <c r="G390" s="51">
        <f t="shared" si="54"/>
        <v>90</v>
      </c>
      <c r="H390" s="52">
        <f t="shared" si="54"/>
        <v>90</v>
      </c>
    </row>
    <row r="391" spans="1:8" ht="30">
      <c r="A391" s="40" t="s">
        <v>166</v>
      </c>
      <c r="B391" s="13" t="s">
        <v>0</v>
      </c>
      <c r="C391" s="13" t="s">
        <v>4</v>
      </c>
      <c r="D391" s="13" t="s">
        <v>188</v>
      </c>
      <c r="E391" s="13" t="s">
        <v>117</v>
      </c>
      <c r="F391" s="51">
        <f t="shared" si="54"/>
        <v>90</v>
      </c>
      <c r="G391" s="51">
        <f t="shared" si="54"/>
        <v>90</v>
      </c>
      <c r="H391" s="52">
        <f t="shared" si="54"/>
        <v>90</v>
      </c>
    </row>
    <row r="392" spans="1:8" ht="30">
      <c r="A392" s="40" t="s">
        <v>167</v>
      </c>
      <c r="B392" s="13" t="s">
        <v>0</v>
      </c>
      <c r="C392" s="13" t="s">
        <v>4</v>
      </c>
      <c r="D392" s="13" t="s">
        <v>188</v>
      </c>
      <c r="E392" s="13" t="s">
        <v>75</v>
      </c>
      <c r="F392" s="51">
        <v>90</v>
      </c>
      <c r="G392" s="51">
        <v>90</v>
      </c>
      <c r="H392" s="52">
        <v>90</v>
      </c>
    </row>
    <row r="393" spans="1:8" ht="60">
      <c r="A393" s="54" t="s">
        <v>305</v>
      </c>
      <c r="B393" s="38" t="s">
        <v>0</v>
      </c>
      <c r="C393" s="38" t="s">
        <v>4</v>
      </c>
      <c r="D393" s="38" t="s">
        <v>230</v>
      </c>
      <c r="E393" s="38"/>
      <c r="F393" s="49">
        <f>F394+F398</f>
        <v>289.40000000000003</v>
      </c>
      <c r="G393" s="49">
        <f>G394+G398</f>
        <v>289.40000000000003</v>
      </c>
      <c r="H393" s="50">
        <f>H394+H398</f>
        <v>289.40000000000003</v>
      </c>
    </row>
    <row r="394" spans="1:8" ht="75">
      <c r="A394" s="67" t="s">
        <v>160</v>
      </c>
      <c r="B394" s="12" t="s">
        <v>0</v>
      </c>
      <c r="C394" s="12" t="s">
        <v>4</v>
      </c>
      <c r="D394" s="13" t="s">
        <v>230</v>
      </c>
      <c r="E394" s="13" t="s">
        <v>114</v>
      </c>
      <c r="F394" s="51">
        <f>F395</f>
        <v>252.8</v>
      </c>
      <c r="G394" s="51">
        <f>G395</f>
        <v>252.8</v>
      </c>
      <c r="H394" s="52">
        <f>H395</f>
        <v>252.8</v>
      </c>
    </row>
    <row r="395" spans="1:8" ht="30">
      <c r="A395" s="40" t="s">
        <v>161</v>
      </c>
      <c r="B395" s="12" t="s">
        <v>0</v>
      </c>
      <c r="C395" s="12" t="s">
        <v>4</v>
      </c>
      <c r="D395" s="13" t="s">
        <v>230</v>
      </c>
      <c r="E395" s="13" t="s">
        <v>115</v>
      </c>
      <c r="F395" s="51">
        <f>F396+F397</f>
        <v>252.8</v>
      </c>
      <c r="G395" s="51">
        <f>G396+G397</f>
        <v>252.8</v>
      </c>
      <c r="H395" s="52">
        <f>H396+H397</f>
        <v>252.8</v>
      </c>
    </row>
    <row r="396" spans="1:8" ht="30">
      <c r="A396" s="40" t="s">
        <v>162</v>
      </c>
      <c r="B396" s="12" t="s">
        <v>0</v>
      </c>
      <c r="C396" s="12" t="s">
        <v>4</v>
      </c>
      <c r="D396" s="13" t="s">
        <v>230</v>
      </c>
      <c r="E396" s="13" t="s">
        <v>72</v>
      </c>
      <c r="F396" s="51">
        <v>248.8</v>
      </c>
      <c r="G396" s="51">
        <v>248.8</v>
      </c>
      <c r="H396" s="52">
        <v>248.8</v>
      </c>
    </row>
    <row r="397" spans="1:8" ht="30">
      <c r="A397" s="40" t="s">
        <v>163</v>
      </c>
      <c r="B397" s="12" t="s">
        <v>0</v>
      </c>
      <c r="C397" s="12" t="s">
        <v>4</v>
      </c>
      <c r="D397" s="13" t="s">
        <v>230</v>
      </c>
      <c r="E397" s="13" t="s">
        <v>73</v>
      </c>
      <c r="F397" s="51">
        <v>4</v>
      </c>
      <c r="G397" s="51">
        <v>4</v>
      </c>
      <c r="H397" s="52">
        <v>4</v>
      </c>
    </row>
    <row r="398" spans="1:8" ht="30">
      <c r="A398" s="40" t="s">
        <v>165</v>
      </c>
      <c r="B398" s="12" t="s">
        <v>0</v>
      </c>
      <c r="C398" s="12" t="s">
        <v>4</v>
      </c>
      <c r="D398" s="13" t="s">
        <v>230</v>
      </c>
      <c r="E398" s="13" t="s">
        <v>116</v>
      </c>
      <c r="F398" s="51">
        <f>F399</f>
        <v>36.6</v>
      </c>
      <c r="G398" s="51">
        <f>G399</f>
        <v>36.6</v>
      </c>
      <c r="H398" s="52">
        <f>H399</f>
        <v>36.6</v>
      </c>
    </row>
    <row r="399" spans="1:8" ht="30">
      <c r="A399" s="40" t="s">
        <v>166</v>
      </c>
      <c r="B399" s="12" t="s">
        <v>0</v>
      </c>
      <c r="C399" s="12" t="s">
        <v>4</v>
      </c>
      <c r="D399" s="13" t="s">
        <v>230</v>
      </c>
      <c r="E399" s="13" t="s">
        <v>117</v>
      </c>
      <c r="F399" s="51">
        <f>F400+F401</f>
        <v>36.6</v>
      </c>
      <c r="G399" s="51">
        <f>G400+G401</f>
        <v>36.6</v>
      </c>
      <c r="H399" s="52">
        <f>H400+H401</f>
        <v>36.6</v>
      </c>
    </row>
    <row r="400" spans="1:8" ht="30">
      <c r="A400" s="40" t="s">
        <v>142</v>
      </c>
      <c r="B400" s="12" t="s">
        <v>0</v>
      </c>
      <c r="C400" s="12" t="s">
        <v>4</v>
      </c>
      <c r="D400" s="13" t="s">
        <v>230</v>
      </c>
      <c r="E400" s="13" t="s">
        <v>74</v>
      </c>
      <c r="F400" s="51">
        <v>15</v>
      </c>
      <c r="G400" s="51">
        <v>18</v>
      </c>
      <c r="H400" s="52">
        <v>18</v>
      </c>
    </row>
    <row r="401" spans="1:8" ht="30">
      <c r="A401" s="40" t="s">
        <v>167</v>
      </c>
      <c r="B401" s="12" t="s">
        <v>0</v>
      </c>
      <c r="C401" s="12" t="s">
        <v>4</v>
      </c>
      <c r="D401" s="13" t="s">
        <v>230</v>
      </c>
      <c r="E401" s="13" t="s">
        <v>75</v>
      </c>
      <c r="F401" s="51">
        <v>21.6</v>
      </c>
      <c r="G401" s="51">
        <v>18.6</v>
      </c>
      <c r="H401" s="52">
        <v>18.6</v>
      </c>
    </row>
    <row r="402" spans="1:8" ht="90">
      <c r="A402" s="53" t="s">
        <v>332</v>
      </c>
      <c r="B402" s="38" t="s">
        <v>0</v>
      </c>
      <c r="C402" s="38" t="s">
        <v>4</v>
      </c>
      <c r="D402" s="39" t="s">
        <v>333</v>
      </c>
      <c r="E402" s="39"/>
      <c r="F402" s="51">
        <f>F403+F406</f>
        <v>0</v>
      </c>
      <c r="G402" s="51">
        <f>G403+G406</f>
        <v>0</v>
      </c>
      <c r="H402" s="51">
        <f>H403+H406</f>
        <v>0</v>
      </c>
    </row>
    <row r="403" spans="1:8" ht="75">
      <c r="A403" s="67" t="s">
        <v>160</v>
      </c>
      <c r="B403" s="12" t="s">
        <v>0</v>
      </c>
      <c r="C403" s="12" t="s">
        <v>4</v>
      </c>
      <c r="D403" s="13" t="s">
        <v>333</v>
      </c>
      <c r="E403" s="13" t="s">
        <v>114</v>
      </c>
      <c r="F403" s="51">
        <f>F404</f>
        <v>0</v>
      </c>
      <c r="G403" s="51">
        <f>G404</f>
        <v>0</v>
      </c>
      <c r="H403" s="51">
        <f>H404</f>
        <v>0</v>
      </c>
    </row>
    <row r="404" spans="1:8" ht="30">
      <c r="A404" s="40" t="s">
        <v>161</v>
      </c>
      <c r="B404" s="12" t="s">
        <v>0</v>
      </c>
      <c r="C404" s="12" t="s">
        <v>4</v>
      </c>
      <c r="D404" s="13" t="s">
        <v>333</v>
      </c>
      <c r="E404" s="13" t="s">
        <v>115</v>
      </c>
      <c r="F404" s="51">
        <f>F406</f>
        <v>0</v>
      </c>
      <c r="G404" s="51">
        <f>G406</f>
        <v>0</v>
      </c>
      <c r="H404" s="51">
        <f>H406</f>
        <v>0</v>
      </c>
    </row>
    <row r="405" spans="1:8" ht="30">
      <c r="A405" s="40" t="s">
        <v>162</v>
      </c>
      <c r="B405" s="12" t="s">
        <v>0</v>
      </c>
      <c r="C405" s="12" t="s">
        <v>4</v>
      </c>
      <c r="D405" s="13" t="s">
        <v>333</v>
      </c>
      <c r="E405" s="13" t="s">
        <v>72</v>
      </c>
      <c r="F405" s="51"/>
      <c r="G405" s="51"/>
      <c r="H405" s="52"/>
    </row>
    <row r="406" spans="1:8" ht="30">
      <c r="A406" s="40" t="s">
        <v>165</v>
      </c>
      <c r="B406" s="12" t="s">
        <v>0</v>
      </c>
      <c r="C406" s="12" t="s">
        <v>4</v>
      </c>
      <c r="D406" s="13" t="s">
        <v>333</v>
      </c>
      <c r="E406" s="13" t="s">
        <v>116</v>
      </c>
      <c r="F406" s="51">
        <f>F407</f>
        <v>0</v>
      </c>
      <c r="G406" s="51">
        <f>G407</f>
        <v>0</v>
      </c>
      <c r="H406" s="51">
        <f>H407</f>
        <v>0</v>
      </c>
    </row>
    <row r="407" spans="1:8" ht="30">
      <c r="A407" s="40" t="s">
        <v>166</v>
      </c>
      <c r="B407" s="12" t="s">
        <v>0</v>
      </c>
      <c r="C407" s="12" t="s">
        <v>4</v>
      </c>
      <c r="D407" s="13" t="s">
        <v>333</v>
      </c>
      <c r="E407" s="13" t="s">
        <v>117</v>
      </c>
      <c r="F407" s="51">
        <f>F408+F409</f>
        <v>0</v>
      </c>
      <c r="G407" s="51">
        <f>G408+G409</f>
        <v>0</v>
      </c>
      <c r="H407" s="51">
        <f>H408+H409</f>
        <v>0</v>
      </c>
    </row>
    <row r="408" spans="1:8" ht="30">
      <c r="A408" s="40" t="s">
        <v>142</v>
      </c>
      <c r="B408" s="12" t="s">
        <v>0</v>
      </c>
      <c r="C408" s="12" t="s">
        <v>4</v>
      </c>
      <c r="D408" s="13" t="s">
        <v>333</v>
      </c>
      <c r="E408" s="13" t="s">
        <v>74</v>
      </c>
      <c r="F408" s="51"/>
      <c r="G408" s="51"/>
      <c r="H408" s="52"/>
    </row>
    <row r="409" spans="1:8" ht="30">
      <c r="A409" s="40" t="s">
        <v>167</v>
      </c>
      <c r="B409" s="12" t="s">
        <v>0</v>
      </c>
      <c r="C409" s="12" t="s">
        <v>4</v>
      </c>
      <c r="D409" s="13" t="s">
        <v>333</v>
      </c>
      <c r="E409" s="13" t="s">
        <v>75</v>
      </c>
      <c r="F409" s="51"/>
      <c r="G409" s="51"/>
      <c r="H409" s="52"/>
    </row>
    <row r="410" spans="1:8" ht="15.75">
      <c r="A410" s="22" t="s">
        <v>159</v>
      </c>
      <c r="B410" s="21" t="s">
        <v>15</v>
      </c>
      <c r="C410" s="21"/>
      <c r="D410" s="21"/>
      <c r="E410" s="21"/>
      <c r="F410" s="46">
        <f>F411+F434</f>
        <v>31268</v>
      </c>
      <c r="G410" s="46">
        <f>G411+G434</f>
        <v>36672</v>
      </c>
      <c r="H410" s="66">
        <f>H411+H434</f>
        <v>38827</v>
      </c>
    </row>
    <row r="411" spans="1:8" ht="15.75">
      <c r="A411" s="22" t="s">
        <v>16</v>
      </c>
      <c r="B411" s="21" t="s">
        <v>15</v>
      </c>
      <c r="C411" s="21" t="s">
        <v>1</v>
      </c>
      <c r="D411" s="13"/>
      <c r="E411" s="13"/>
      <c r="F411" s="46">
        <f>F412</f>
        <v>24451</v>
      </c>
      <c r="G411" s="46">
        <f>G412</f>
        <v>30067</v>
      </c>
      <c r="H411" s="66">
        <f>H412</f>
        <v>32213</v>
      </c>
    </row>
    <row r="412" spans="1:8" ht="30">
      <c r="A412" s="59" t="s">
        <v>276</v>
      </c>
      <c r="B412" s="21" t="s">
        <v>15</v>
      </c>
      <c r="C412" s="21" t="s">
        <v>1</v>
      </c>
      <c r="D412" s="21" t="s">
        <v>277</v>
      </c>
      <c r="E412" s="13"/>
      <c r="F412" s="46">
        <f>F413+F418+F423+F427+F431</f>
        <v>24451</v>
      </c>
      <c r="G412" s="46">
        <f>G413+G418+G423+G427+G431</f>
        <v>30067</v>
      </c>
      <c r="H412" s="66">
        <f>H413+H418+H423+H427+H431</f>
        <v>32213</v>
      </c>
    </row>
    <row r="413" spans="1:8" ht="30">
      <c r="A413" s="43" t="s">
        <v>68</v>
      </c>
      <c r="B413" s="30" t="s">
        <v>15</v>
      </c>
      <c r="C413" s="30" t="s">
        <v>1</v>
      </c>
      <c r="D413" s="30" t="s">
        <v>278</v>
      </c>
      <c r="E413" s="30"/>
      <c r="F413" s="47">
        <f aca="true" t="shared" si="55" ref="F413:H414">F414</f>
        <v>16183</v>
      </c>
      <c r="G413" s="47">
        <f t="shared" si="55"/>
        <v>19782</v>
      </c>
      <c r="H413" s="48">
        <f t="shared" si="55"/>
        <v>20566</v>
      </c>
    </row>
    <row r="414" spans="1:8" ht="30">
      <c r="A414" s="40" t="s">
        <v>169</v>
      </c>
      <c r="B414" s="13" t="s">
        <v>15</v>
      </c>
      <c r="C414" s="13" t="s">
        <v>1</v>
      </c>
      <c r="D414" s="13" t="s">
        <v>278</v>
      </c>
      <c r="E414" s="13"/>
      <c r="F414" s="51">
        <f>F415</f>
        <v>16183</v>
      </c>
      <c r="G414" s="51">
        <f t="shared" si="55"/>
        <v>19782</v>
      </c>
      <c r="H414" s="52">
        <f t="shared" si="55"/>
        <v>20566</v>
      </c>
    </row>
    <row r="415" spans="1:8" ht="30">
      <c r="A415" s="40" t="s">
        <v>169</v>
      </c>
      <c r="B415" s="13" t="s">
        <v>15</v>
      </c>
      <c r="C415" s="13" t="s">
        <v>1</v>
      </c>
      <c r="D415" s="13" t="s">
        <v>278</v>
      </c>
      <c r="E415" s="13" t="s">
        <v>121</v>
      </c>
      <c r="F415" s="51">
        <f>F416</f>
        <v>16183</v>
      </c>
      <c r="G415" s="51">
        <f>G416</f>
        <v>19782</v>
      </c>
      <c r="H415" s="52">
        <f>H416</f>
        <v>20566</v>
      </c>
    </row>
    <row r="416" spans="1:8" ht="15.75">
      <c r="A416" s="40" t="s">
        <v>139</v>
      </c>
      <c r="B416" s="13" t="s">
        <v>15</v>
      </c>
      <c r="C416" s="13" t="s">
        <v>1</v>
      </c>
      <c r="D416" s="13" t="s">
        <v>278</v>
      </c>
      <c r="E416" s="13" t="s">
        <v>138</v>
      </c>
      <c r="F416" s="51">
        <f>F417</f>
        <v>16183</v>
      </c>
      <c r="G416" s="51">
        <f>G417</f>
        <v>19782</v>
      </c>
      <c r="H416" s="52">
        <f>H417</f>
        <v>20566</v>
      </c>
    </row>
    <row r="417" spans="1:8" ht="45">
      <c r="A417" s="42" t="s">
        <v>172</v>
      </c>
      <c r="B417" s="13" t="s">
        <v>15</v>
      </c>
      <c r="C417" s="13" t="s">
        <v>1</v>
      </c>
      <c r="D417" s="13" t="s">
        <v>278</v>
      </c>
      <c r="E417" s="13" t="s">
        <v>94</v>
      </c>
      <c r="F417" s="51">
        <v>16183</v>
      </c>
      <c r="G417" s="51">
        <v>19782</v>
      </c>
      <c r="H417" s="52">
        <v>20566</v>
      </c>
    </row>
    <row r="418" spans="1:8" ht="15.75">
      <c r="A418" s="43" t="s">
        <v>17</v>
      </c>
      <c r="B418" s="30" t="s">
        <v>15</v>
      </c>
      <c r="C418" s="30" t="s">
        <v>1</v>
      </c>
      <c r="D418" s="30" t="s">
        <v>279</v>
      </c>
      <c r="E418" s="30"/>
      <c r="F418" s="47">
        <f aca="true" t="shared" si="56" ref="F418:H419">F419</f>
        <v>7958</v>
      </c>
      <c r="G418" s="47">
        <f t="shared" si="56"/>
        <v>9975</v>
      </c>
      <c r="H418" s="48">
        <f t="shared" si="56"/>
        <v>11327</v>
      </c>
    </row>
    <row r="419" spans="1:8" ht="30">
      <c r="A419" s="40" t="s">
        <v>169</v>
      </c>
      <c r="B419" s="13" t="s">
        <v>15</v>
      </c>
      <c r="C419" s="13" t="s">
        <v>1</v>
      </c>
      <c r="D419" s="13" t="s">
        <v>279</v>
      </c>
      <c r="E419" s="13"/>
      <c r="F419" s="51">
        <f>F420</f>
        <v>7958</v>
      </c>
      <c r="G419" s="51">
        <f t="shared" si="56"/>
        <v>9975</v>
      </c>
      <c r="H419" s="52">
        <f t="shared" si="56"/>
        <v>11327</v>
      </c>
    </row>
    <row r="420" spans="1:8" ht="30">
      <c r="A420" s="40" t="s">
        <v>169</v>
      </c>
      <c r="B420" s="13" t="s">
        <v>15</v>
      </c>
      <c r="C420" s="13" t="s">
        <v>1</v>
      </c>
      <c r="D420" s="13" t="s">
        <v>279</v>
      </c>
      <c r="E420" s="13" t="s">
        <v>121</v>
      </c>
      <c r="F420" s="51">
        <f>F421</f>
        <v>7958</v>
      </c>
      <c r="G420" s="51">
        <f>G421</f>
        <v>9975</v>
      </c>
      <c r="H420" s="52">
        <f>H421</f>
        <v>11327</v>
      </c>
    </row>
    <row r="421" spans="1:8" ht="15.75">
      <c r="A421" s="40" t="s">
        <v>123</v>
      </c>
      <c r="B421" s="13" t="s">
        <v>15</v>
      </c>
      <c r="C421" s="13" t="s">
        <v>1</v>
      </c>
      <c r="D421" s="13" t="s">
        <v>279</v>
      </c>
      <c r="E421" s="13" t="s">
        <v>122</v>
      </c>
      <c r="F421" s="51">
        <f>F422</f>
        <v>7958</v>
      </c>
      <c r="G421" s="51">
        <f>G422</f>
        <v>9975</v>
      </c>
      <c r="H421" s="52">
        <f>H422</f>
        <v>11327</v>
      </c>
    </row>
    <row r="422" spans="1:8" ht="45">
      <c r="A422" s="42" t="s">
        <v>170</v>
      </c>
      <c r="B422" s="13" t="s">
        <v>15</v>
      </c>
      <c r="C422" s="13" t="s">
        <v>1</v>
      </c>
      <c r="D422" s="13" t="s">
        <v>279</v>
      </c>
      <c r="E422" s="13" t="s">
        <v>79</v>
      </c>
      <c r="F422" s="51">
        <v>7958</v>
      </c>
      <c r="G422" s="51">
        <v>9975</v>
      </c>
      <c r="H422" s="52">
        <v>11327</v>
      </c>
    </row>
    <row r="423" spans="1:8" ht="15.75">
      <c r="A423" s="22" t="s">
        <v>280</v>
      </c>
      <c r="B423" s="21" t="s">
        <v>15</v>
      </c>
      <c r="C423" s="21" t="s">
        <v>1</v>
      </c>
      <c r="D423" s="21" t="s">
        <v>281</v>
      </c>
      <c r="E423" s="21"/>
      <c r="F423" s="46">
        <f aca="true" t="shared" si="57" ref="F423:H425">F424</f>
        <v>130</v>
      </c>
      <c r="G423" s="46">
        <f t="shared" si="57"/>
        <v>130</v>
      </c>
      <c r="H423" s="66">
        <f t="shared" si="57"/>
        <v>130</v>
      </c>
    </row>
    <row r="424" spans="1:8" ht="30">
      <c r="A424" s="40" t="s">
        <v>169</v>
      </c>
      <c r="B424" s="13" t="s">
        <v>15</v>
      </c>
      <c r="C424" s="13" t="s">
        <v>1</v>
      </c>
      <c r="D424" s="13" t="s">
        <v>281</v>
      </c>
      <c r="E424" s="13" t="s">
        <v>121</v>
      </c>
      <c r="F424" s="51">
        <f t="shared" si="57"/>
        <v>130</v>
      </c>
      <c r="G424" s="51">
        <f t="shared" si="57"/>
        <v>130</v>
      </c>
      <c r="H424" s="52">
        <f t="shared" si="57"/>
        <v>130</v>
      </c>
    </row>
    <row r="425" spans="1:8" ht="15.75">
      <c r="A425" s="40" t="s">
        <v>123</v>
      </c>
      <c r="B425" s="13" t="s">
        <v>15</v>
      </c>
      <c r="C425" s="13" t="s">
        <v>1</v>
      </c>
      <c r="D425" s="13" t="s">
        <v>281</v>
      </c>
      <c r="E425" s="13" t="s">
        <v>122</v>
      </c>
      <c r="F425" s="51">
        <f t="shared" si="57"/>
        <v>130</v>
      </c>
      <c r="G425" s="51">
        <f t="shared" si="57"/>
        <v>130</v>
      </c>
      <c r="H425" s="52">
        <f t="shared" si="57"/>
        <v>130</v>
      </c>
    </row>
    <row r="426" spans="1:8" ht="45">
      <c r="A426" s="42" t="s">
        <v>170</v>
      </c>
      <c r="B426" s="13" t="s">
        <v>15</v>
      </c>
      <c r="C426" s="13" t="s">
        <v>1</v>
      </c>
      <c r="D426" s="13" t="s">
        <v>281</v>
      </c>
      <c r="E426" s="13" t="s">
        <v>79</v>
      </c>
      <c r="F426" s="51">
        <v>130</v>
      </c>
      <c r="G426" s="51">
        <v>130</v>
      </c>
      <c r="H426" s="52">
        <v>130</v>
      </c>
    </row>
    <row r="427" spans="1:8" ht="15.75">
      <c r="A427" s="22" t="s">
        <v>282</v>
      </c>
      <c r="B427" s="21" t="s">
        <v>15</v>
      </c>
      <c r="C427" s="21" t="s">
        <v>1</v>
      </c>
      <c r="D427" s="21" t="s">
        <v>283</v>
      </c>
      <c r="E427" s="21"/>
      <c r="F427" s="46">
        <f aca="true" t="shared" si="58" ref="F427:H429">F428</f>
        <v>130</v>
      </c>
      <c r="G427" s="46">
        <f t="shared" si="58"/>
        <v>130</v>
      </c>
      <c r="H427" s="66">
        <f t="shared" si="58"/>
        <v>130</v>
      </c>
    </row>
    <row r="428" spans="1:8" ht="30">
      <c r="A428" s="40" t="s">
        <v>169</v>
      </c>
      <c r="B428" s="13" t="s">
        <v>15</v>
      </c>
      <c r="C428" s="13" t="s">
        <v>1</v>
      </c>
      <c r="D428" s="13" t="s">
        <v>283</v>
      </c>
      <c r="E428" s="13" t="s">
        <v>121</v>
      </c>
      <c r="F428" s="51">
        <f t="shared" si="58"/>
        <v>130</v>
      </c>
      <c r="G428" s="51">
        <f t="shared" si="58"/>
        <v>130</v>
      </c>
      <c r="H428" s="52">
        <f t="shared" si="58"/>
        <v>130</v>
      </c>
    </row>
    <row r="429" spans="1:8" ht="15.75">
      <c r="A429" s="40" t="s">
        <v>139</v>
      </c>
      <c r="B429" s="13" t="s">
        <v>15</v>
      </c>
      <c r="C429" s="13" t="s">
        <v>1</v>
      </c>
      <c r="D429" s="13" t="s">
        <v>283</v>
      </c>
      <c r="E429" s="13" t="s">
        <v>138</v>
      </c>
      <c r="F429" s="51">
        <f t="shared" si="58"/>
        <v>130</v>
      </c>
      <c r="G429" s="51">
        <f t="shared" si="58"/>
        <v>130</v>
      </c>
      <c r="H429" s="52">
        <f t="shared" si="58"/>
        <v>130</v>
      </c>
    </row>
    <row r="430" spans="1:8" ht="45">
      <c r="A430" s="42" t="s">
        <v>172</v>
      </c>
      <c r="B430" s="13" t="s">
        <v>15</v>
      </c>
      <c r="C430" s="13" t="s">
        <v>1</v>
      </c>
      <c r="D430" s="13" t="s">
        <v>283</v>
      </c>
      <c r="E430" s="13" t="s">
        <v>94</v>
      </c>
      <c r="F430" s="51">
        <v>130</v>
      </c>
      <c r="G430" s="51">
        <v>130</v>
      </c>
      <c r="H430" s="52">
        <v>130</v>
      </c>
    </row>
    <row r="431" spans="1:8" ht="15.75">
      <c r="A431" s="33" t="s">
        <v>196</v>
      </c>
      <c r="B431" s="30" t="s">
        <v>15</v>
      </c>
      <c r="C431" s="30" t="s">
        <v>1</v>
      </c>
      <c r="D431" s="30" t="s">
        <v>301</v>
      </c>
      <c r="E431" s="30"/>
      <c r="F431" s="47">
        <f aca="true" t="shared" si="59" ref="F431:H432">F432</f>
        <v>50</v>
      </c>
      <c r="G431" s="47">
        <f t="shared" si="59"/>
        <v>50</v>
      </c>
      <c r="H431" s="48">
        <f t="shared" si="59"/>
        <v>60</v>
      </c>
    </row>
    <row r="432" spans="1:8" ht="15.75">
      <c r="A432" s="40" t="s">
        <v>130</v>
      </c>
      <c r="B432" s="13" t="s">
        <v>15</v>
      </c>
      <c r="C432" s="13" t="s">
        <v>1</v>
      </c>
      <c r="D432" s="13" t="s">
        <v>301</v>
      </c>
      <c r="E432" s="13" t="s">
        <v>128</v>
      </c>
      <c r="F432" s="51">
        <f t="shared" si="59"/>
        <v>50</v>
      </c>
      <c r="G432" s="51">
        <f t="shared" si="59"/>
        <v>50</v>
      </c>
      <c r="H432" s="52">
        <f t="shared" si="59"/>
        <v>60</v>
      </c>
    </row>
    <row r="433" spans="1:8" ht="15.75">
      <c r="A433" s="41" t="s">
        <v>151</v>
      </c>
      <c r="B433" s="13" t="s">
        <v>15</v>
      </c>
      <c r="C433" s="13" t="s">
        <v>1</v>
      </c>
      <c r="D433" s="13" t="s">
        <v>301</v>
      </c>
      <c r="E433" s="13" t="s">
        <v>150</v>
      </c>
      <c r="F433" s="51">
        <v>50</v>
      </c>
      <c r="G433" s="51">
        <v>50</v>
      </c>
      <c r="H433" s="52">
        <v>60</v>
      </c>
    </row>
    <row r="434" spans="1:8" ht="15.75">
      <c r="A434" s="22" t="s">
        <v>67</v>
      </c>
      <c r="B434" s="21" t="s">
        <v>15</v>
      </c>
      <c r="C434" s="21" t="s">
        <v>6</v>
      </c>
      <c r="D434" s="21"/>
      <c r="E434" s="21"/>
      <c r="F434" s="46">
        <f>F435+F440</f>
        <v>6817</v>
      </c>
      <c r="G434" s="46">
        <f>G435+G440</f>
        <v>6605</v>
      </c>
      <c r="H434" s="46">
        <f>H435+H440</f>
        <v>6614</v>
      </c>
    </row>
    <row r="435" spans="1:8" ht="48.75" customHeight="1">
      <c r="A435" s="32" t="s">
        <v>349</v>
      </c>
      <c r="B435" s="30" t="s">
        <v>15</v>
      </c>
      <c r="C435" s="30" t="s">
        <v>6</v>
      </c>
      <c r="D435" s="30" t="s">
        <v>12</v>
      </c>
      <c r="E435" s="30"/>
      <c r="F435" s="47">
        <f aca="true" t="shared" si="60" ref="F435:H438">F436</f>
        <v>45</v>
      </c>
      <c r="G435" s="47">
        <f t="shared" si="60"/>
        <v>0</v>
      </c>
      <c r="H435" s="47">
        <f t="shared" si="60"/>
        <v>0</v>
      </c>
    </row>
    <row r="436" spans="1:8" ht="48.75" customHeight="1">
      <c r="A436" s="32" t="s">
        <v>350</v>
      </c>
      <c r="B436" s="30" t="s">
        <v>15</v>
      </c>
      <c r="C436" s="30" t="s">
        <v>6</v>
      </c>
      <c r="D436" s="30" t="s">
        <v>340</v>
      </c>
      <c r="E436" s="30"/>
      <c r="F436" s="47">
        <f t="shared" si="60"/>
        <v>45</v>
      </c>
      <c r="G436" s="47">
        <f t="shared" si="60"/>
        <v>0</v>
      </c>
      <c r="H436" s="47">
        <f t="shared" si="60"/>
        <v>0</v>
      </c>
    </row>
    <row r="437" spans="1:8" ht="30">
      <c r="A437" s="40" t="s">
        <v>165</v>
      </c>
      <c r="B437" s="12" t="s">
        <v>15</v>
      </c>
      <c r="C437" s="12" t="s">
        <v>6</v>
      </c>
      <c r="D437" s="12" t="s">
        <v>340</v>
      </c>
      <c r="E437" s="12" t="s">
        <v>116</v>
      </c>
      <c r="F437" s="51">
        <f t="shared" si="60"/>
        <v>45</v>
      </c>
      <c r="G437" s="51">
        <f t="shared" si="60"/>
        <v>0</v>
      </c>
      <c r="H437" s="51">
        <f t="shared" si="60"/>
        <v>0</v>
      </c>
    </row>
    <row r="438" spans="1:8" ht="30">
      <c r="A438" s="40" t="s">
        <v>166</v>
      </c>
      <c r="B438" s="12" t="s">
        <v>15</v>
      </c>
      <c r="C438" s="12" t="s">
        <v>6</v>
      </c>
      <c r="D438" s="12" t="s">
        <v>340</v>
      </c>
      <c r="E438" s="12" t="s">
        <v>117</v>
      </c>
      <c r="F438" s="51">
        <f t="shared" si="60"/>
        <v>45</v>
      </c>
      <c r="G438" s="51">
        <f t="shared" si="60"/>
        <v>0</v>
      </c>
      <c r="H438" s="51">
        <f t="shared" si="60"/>
        <v>0</v>
      </c>
    </row>
    <row r="439" spans="1:8" ht="30">
      <c r="A439" s="42" t="s">
        <v>77</v>
      </c>
      <c r="B439" s="12" t="s">
        <v>15</v>
      </c>
      <c r="C439" s="12" t="s">
        <v>6</v>
      </c>
      <c r="D439" s="12" t="s">
        <v>340</v>
      </c>
      <c r="E439" s="12" t="s">
        <v>74</v>
      </c>
      <c r="F439" s="51">
        <v>45</v>
      </c>
      <c r="G439" s="51">
        <v>0</v>
      </c>
      <c r="H439" s="52">
        <v>0</v>
      </c>
    </row>
    <row r="440" spans="1:8" ht="15.75">
      <c r="A440" s="32" t="s">
        <v>190</v>
      </c>
      <c r="B440" s="30" t="s">
        <v>15</v>
      </c>
      <c r="C440" s="30" t="s">
        <v>6</v>
      </c>
      <c r="D440" s="30" t="s">
        <v>189</v>
      </c>
      <c r="E440" s="30"/>
      <c r="F440" s="47">
        <f>F441+F453</f>
        <v>6772</v>
      </c>
      <c r="G440" s="47">
        <f>G441+G453</f>
        <v>6605</v>
      </c>
      <c r="H440" s="48">
        <f>H441+H453</f>
        <v>6614</v>
      </c>
    </row>
    <row r="441" spans="1:8" ht="60">
      <c r="A441" s="32" t="s">
        <v>56</v>
      </c>
      <c r="B441" s="13" t="s">
        <v>15</v>
      </c>
      <c r="C441" s="13" t="s">
        <v>6</v>
      </c>
      <c r="D441" s="13" t="s">
        <v>273</v>
      </c>
      <c r="E441" s="13"/>
      <c r="F441" s="51">
        <f>F442+F446+F450</f>
        <v>5806</v>
      </c>
      <c r="G441" s="51">
        <f>G442+G446+G450</f>
        <v>5653</v>
      </c>
      <c r="H441" s="52">
        <f>H442+H446+H450</f>
        <v>5652</v>
      </c>
    </row>
    <row r="442" spans="1:8" ht="75">
      <c r="A442" s="67" t="s">
        <v>160</v>
      </c>
      <c r="B442" s="13" t="s">
        <v>15</v>
      </c>
      <c r="C442" s="13" t="s">
        <v>6</v>
      </c>
      <c r="D442" s="13" t="s">
        <v>273</v>
      </c>
      <c r="E442" s="13" t="s">
        <v>114</v>
      </c>
      <c r="F442" s="51">
        <f>F443</f>
        <v>5775</v>
      </c>
      <c r="G442" s="51">
        <f>G443</f>
        <v>5653</v>
      </c>
      <c r="H442" s="52">
        <f>H443</f>
        <v>5652</v>
      </c>
    </row>
    <row r="443" spans="1:8" ht="15.75">
      <c r="A443" s="40" t="s">
        <v>125</v>
      </c>
      <c r="B443" s="13" t="s">
        <v>15</v>
      </c>
      <c r="C443" s="13" t="s">
        <v>6</v>
      </c>
      <c r="D443" s="13" t="s">
        <v>273</v>
      </c>
      <c r="E443" s="13" t="s">
        <v>124</v>
      </c>
      <c r="F443" s="51">
        <f>F444+F445</f>
        <v>5775</v>
      </c>
      <c r="G443" s="51">
        <f>G444+G445</f>
        <v>5653</v>
      </c>
      <c r="H443" s="52">
        <f>H444+H445</f>
        <v>5652</v>
      </c>
    </row>
    <row r="444" spans="1:8" ht="30">
      <c r="A444" s="40" t="s">
        <v>174</v>
      </c>
      <c r="B444" s="13" t="s">
        <v>15</v>
      </c>
      <c r="C444" s="13" t="s">
        <v>6</v>
      </c>
      <c r="D444" s="13" t="s">
        <v>273</v>
      </c>
      <c r="E444" s="13" t="s">
        <v>95</v>
      </c>
      <c r="F444" s="51">
        <v>5775</v>
      </c>
      <c r="G444" s="51">
        <v>5653</v>
      </c>
      <c r="H444" s="52">
        <v>5652</v>
      </c>
    </row>
    <row r="445" spans="1:8" ht="30">
      <c r="A445" s="40" t="s">
        <v>175</v>
      </c>
      <c r="B445" s="13" t="s">
        <v>15</v>
      </c>
      <c r="C445" s="13" t="s">
        <v>6</v>
      </c>
      <c r="D445" s="13" t="s">
        <v>273</v>
      </c>
      <c r="E445" s="13" t="s">
        <v>96</v>
      </c>
      <c r="F445" s="51">
        <v>0</v>
      </c>
      <c r="G445" s="51">
        <v>0</v>
      </c>
      <c r="H445" s="52">
        <v>0</v>
      </c>
    </row>
    <row r="446" spans="1:8" ht="30">
      <c r="A446" s="40" t="s">
        <v>165</v>
      </c>
      <c r="B446" s="13" t="s">
        <v>15</v>
      </c>
      <c r="C446" s="13" t="s">
        <v>6</v>
      </c>
      <c r="D446" s="13" t="s">
        <v>273</v>
      </c>
      <c r="E446" s="13" t="s">
        <v>116</v>
      </c>
      <c r="F446" s="51">
        <f>F447</f>
        <v>30</v>
      </c>
      <c r="G446" s="51">
        <f>G447</f>
        <v>0</v>
      </c>
      <c r="H446" s="52">
        <f>H447</f>
        <v>0</v>
      </c>
    </row>
    <row r="447" spans="1:8" ht="30">
      <c r="A447" s="40" t="s">
        <v>166</v>
      </c>
      <c r="B447" s="13" t="s">
        <v>15</v>
      </c>
      <c r="C447" s="13" t="s">
        <v>6</v>
      </c>
      <c r="D447" s="13" t="s">
        <v>273</v>
      </c>
      <c r="E447" s="13" t="s">
        <v>117</v>
      </c>
      <c r="F447" s="51">
        <f>F448+F449</f>
        <v>30</v>
      </c>
      <c r="G447" s="51">
        <f>G448+G449</f>
        <v>0</v>
      </c>
      <c r="H447" s="52">
        <f>H448+H449</f>
        <v>0</v>
      </c>
    </row>
    <row r="448" spans="1:8" ht="30">
      <c r="A448" s="40" t="s">
        <v>77</v>
      </c>
      <c r="B448" s="13" t="s">
        <v>15</v>
      </c>
      <c r="C448" s="13" t="s">
        <v>6</v>
      </c>
      <c r="D448" s="13" t="s">
        <v>273</v>
      </c>
      <c r="E448" s="13" t="s">
        <v>74</v>
      </c>
      <c r="F448" s="51">
        <v>20</v>
      </c>
      <c r="G448" s="51">
        <v>0</v>
      </c>
      <c r="H448" s="52">
        <v>0</v>
      </c>
    </row>
    <row r="449" spans="1:8" ht="30">
      <c r="A449" s="40" t="s">
        <v>167</v>
      </c>
      <c r="B449" s="13" t="s">
        <v>15</v>
      </c>
      <c r="C449" s="13" t="s">
        <v>6</v>
      </c>
      <c r="D449" s="13" t="s">
        <v>273</v>
      </c>
      <c r="E449" s="13" t="s">
        <v>75</v>
      </c>
      <c r="F449" s="51">
        <v>10</v>
      </c>
      <c r="G449" s="51">
        <v>0</v>
      </c>
      <c r="H449" s="52">
        <v>0</v>
      </c>
    </row>
    <row r="450" spans="1:8" ht="15.75">
      <c r="A450" s="40" t="s">
        <v>119</v>
      </c>
      <c r="B450" s="13" t="s">
        <v>15</v>
      </c>
      <c r="C450" s="13" t="s">
        <v>6</v>
      </c>
      <c r="D450" s="13" t="s">
        <v>273</v>
      </c>
      <c r="E450" s="13" t="s">
        <v>118</v>
      </c>
      <c r="F450" s="51">
        <f aca="true" t="shared" si="61" ref="F450:H451">F451</f>
        <v>1</v>
      </c>
      <c r="G450" s="51">
        <f t="shared" si="61"/>
        <v>0</v>
      </c>
      <c r="H450" s="52">
        <f t="shared" si="61"/>
        <v>0</v>
      </c>
    </row>
    <row r="451" spans="1:8" ht="15.75">
      <c r="A451" s="40" t="s">
        <v>168</v>
      </c>
      <c r="B451" s="13" t="s">
        <v>15</v>
      </c>
      <c r="C451" s="13" t="s">
        <v>6</v>
      </c>
      <c r="D451" s="13" t="s">
        <v>273</v>
      </c>
      <c r="E451" s="13" t="s">
        <v>120</v>
      </c>
      <c r="F451" s="51">
        <f t="shared" si="61"/>
        <v>1</v>
      </c>
      <c r="G451" s="51">
        <f t="shared" si="61"/>
        <v>0</v>
      </c>
      <c r="H451" s="52">
        <f t="shared" si="61"/>
        <v>0</v>
      </c>
    </row>
    <row r="452" spans="1:8" ht="15.75">
      <c r="A452" s="41" t="s">
        <v>78</v>
      </c>
      <c r="B452" s="13" t="s">
        <v>15</v>
      </c>
      <c r="C452" s="13" t="s">
        <v>6</v>
      </c>
      <c r="D452" s="13" t="s">
        <v>273</v>
      </c>
      <c r="E452" s="13" t="s">
        <v>76</v>
      </c>
      <c r="F452" s="51">
        <v>1</v>
      </c>
      <c r="G452" s="51">
        <v>0</v>
      </c>
      <c r="H452" s="52">
        <v>0</v>
      </c>
    </row>
    <row r="453" spans="1:8" ht="45">
      <c r="A453" s="32" t="s">
        <v>55</v>
      </c>
      <c r="B453" s="21" t="s">
        <v>15</v>
      </c>
      <c r="C453" s="21" t="s">
        <v>6</v>
      </c>
      <c r="D453" s="12" t="s">
        <v>186</v>
      </c>
      <c r="E453" s="13"/>
      <c r="F453" s="46">
        <f>F454</f>
        <v>966</v>
      </c>
      <c r="G453" s="46">
        <f>G454</f>
        <v>952</v>
      </c>
      <c r="H453" s="66">
        <f>H454</f>
        <v>962</v>
      </c>
    </row>
    <row r="454" spans="1:8" ht="15.75">
      <c r="A454" s="43" t="s">
        <v>9</v>
      </c>
      <c r="B454" s="30" t="s">
        <v>15</v>
      </c>
      <c r="C454" s="30" t="s">
        <v>6</v>
      </c>
      <c r="D454" s="30" t="s">
        <v>188</v>
      </c>
      <c r="E454" s="30"/>
      <c r="F454" s="47">
        <f>F455+F458+F462</f>
        <v>966</v>
      </c>
      <c r="G454" s="47">
        <f>G455+G458+G462</f>
        <v>952</v>
      </c>
      <c r="H454" s="48">
        <f>H455+H458+H462</f>
        <v>962</v>
      </c>
    </row>
    <row r="455" spans="1:8" ht="76.5" customHeight="1">
      <c r="A455" s="67" t="s">
        <v>160</v>
      </c>
      <c r="B455" s="13" t="s">
        <v>15</v>
      </c>
      <c r="C455" s="13" t="s">
        <v>6</v>
      </c>
      <c r="D455" s="13" t="s">
        <v>188</v>
      </c>
      <c r="E455" s="13" t="s">
        <v>114</v>
      </c>
      <c r="F455" s="51">
        <f aca="true" t="shared" si="62" ref="F455:H456">F456</f>
        <v>854</v>
      </c>
      <c r="G455" s="51">
        <f t="shared" si="62"/>
        <v>952</v>
      </c>
      <c r="H455" s="52">
        <f t="shared" si="62"/>
        <v>962</v>
      </c>
    </row>
    <row r="456" spans="1:8" ht="30">
      <c r="A456" s="40" t="s">
        <v>161</v>
      </c>
      <c r="B456" s="13" t="s">
        <v>15</v>
      </c>
      <c r="C456" s="13" t="s">
        <v>6</v>
      </c>
      <c r="D456" s="13" t="s">
        <v>188</v>
      </c>
      <c r="E456" s="13" t="s">
        <v>115</v>
      </c>
      <c r="F456" s="51">
        <f t="shared" si="62"/>
        <v>854</v>
      </c>
      <c r="G456" s="51">
        <f t="shared" si="62"/>
        <v>952</v>
      </c>
      <c r="H456" s="52">
        <f t="shared" si="62"/>
        <v>962</v>
      </c>
    </row>
    <row r="457" spans="1:8" ht="30">
      <c r="A457" s="40" t="s">
        <v>162</v>
      </c>
      <c r="B457" s="13" t="s">
        <v>15</v>
      </c>
      <c r="C457" s="13" t="s">
        <v>6</v>
      </c>
      <c r="D457" s="13" t="s">
        <v>188</v>
      </c>
      <c r="E457" s="13" t="s">
        <v>72</v>
      </c>
      <c r="F457" s="51">
        <v>854</v>
      </c>
      <c r="G457" s="51">
        <v>952</v>
      </c>
      <c r="H457" s="52">
        <v>962</v>
      </c>
    </row>
    <row r="458" spans="1:8" ht="30">
      <c r="A458" s="40" t="s">
        <v>165</v>
      </c>
      <c r="B458" s="13" t="s">
        <v>15</v>
      </c>
      <c r="C458" s="13" t="s">
        <v>6</v>
      </c>
      <c r="D458" s="13" t="s">
        <v>188</v>
      </c>
      <c r="E458" s="13" t="s">
        <v>116</v>
      </c>
      <c r="F458" s="51">
        <f>F459</f>
        <v>111</v>
      </c>
      <c r="G458" s="51">
        <f>G459</f>
        <v>0</v>
      </c>
      <c r="H458" s="52">
        <f>H459</f>
        <v>0</v>
      </c>
    </row>
    <row r="459" spans="1:8" ht="30">
      <c r="A459" s="40" t="s">
        <v>166</v>
      </c>
      <c r="B459" s="13" t="s">
        <v>15</v>
      </c>
      <c r="C459" s="13" t="s">
        <v>6</v>
      </c>
      <c r="D459" s="13" t="s">
        <v>188</v>
      </c>
      <c r="E459" s="13" t="s">
        <v>117</v>
      </c>
      <c r="F459" s="51">
        <f>F460+F461</f>
        <v>111</v>
      </c>
      <c r="G459" s="51">
        <f>G460+G461</f>
        <v>0</v>
      </c>
      <c r="H459" s="52">
        <f>H460+H461</f>
        <v>0</v>
      </c>
    </row>
    <row r="460" spans="1:8" ht="30">
      <c r="A460" s="40" t="s">
        <v>77</v>
      </c>
      <c r="B460" s="13" t="s">
        <v>15</v>
      </c>
      <c r="C460" s="13" t="s">
        <v>6</v>
      </c>
      <c r="D460" s="13" t="s">
        <v>188</v>
      </c>
      <c r="E460" s="13" t="s">
        <v>74</v>
      </c>
      <c r="F460" s="51">
        <v>36</v>
      </c>
      <c r="G460" s="51">
        <v>0</v>
      </c>
      <c r="H460" s="52">
        <v>0</v>
      </c>
    </row>
    <row r="461" spans="1:8" ht="30">
      <c r="A461" s="40" t="s">
        <v>167</v>
      </c>
      <c r="B461" s="13" t="s">
        <v>15</v>
      </c>
      <c r="C461" s="13" t="s">
        <v>6</v>
      </c>
      <c r="D461" s="13" t="s">
        <v>188</v>
      </c>
      <c r="E461" s="13" t="s">
        <v>75</v>
      </c>
      <c r="F461" s="51">
        <v>75</v>
      </c>
      <c r="G461" s="51">
        <v>0</v>
      </c>
      <c r="H461" s="52">
        <v>0</v>
      </c>
    </row>
    <row r="462" spans="1:8" ht="15.75">
      <c r="A462" s="40" t="s">
        <v>119</v>
      </c>
      <c r="B462" s="13" t="s">
        <v>15</v>
      </c>
      <c r="C462" s="13" t="s">
        <v>6</v>
      </c>
      <c r="D462" s="13" t="s">
        <v>188</v>
      </c>
      <c r="E462" s="13" t="s">
        <v>118</v>
      </c>
      <c r="F462" s="51">
        <f aca="true" t="shared" si="63" ref="F462:H463">F463</f>
        <v>1</v>
      </c>
      <c r="G462" s="51">
        <f t="shared" si="63"/>
        <v>0</v>
      </c>
      <c r="H462" s="52">
        <f t="shared" si="63"/>
        <v>0</v>
      </c>
    </row>
    <row r="463" spans="1:8" ht="15.75">
      <c r="A463" s="40" t="s">
        <v>168</v>
      </c>
      <c r="B463" s="13" t="s">
        <v>15</v>
      </c>
      <c r="C463" s="13" t="s">
        <v>6</v>
      </c>
      <c r="D463" s="13" t="s">
        <v>188</v>
      </c>
      <c r="E463" s="13" t="s">
        <v>120</v>
      </c>
      <c r="F463" s="51">
        <f t="shared" si="63"/>
        <v>1</v>
      </c>
      <c r="G463" s="51">
        <f t="shared" si="63"/>
        <v>0</v>
      </c>
      <c r="H463" s="52">
        <f t="shared" si="63"/>
        <v>0</v>
      </c>
    </row>
    <row r="464" spans="1:8" ht="15.75">
      <c r="A464" s="41" t="s">
        <v>78</v>
      </c>
      <c r="B464" s="13" t="s">
        <v>15</v>
      </c>
      <c r="C464" s="13" t="s">
        <v>6</v>
      </c>
      <c r="D464" s="13" t="s">
        <v>188</v>
      </c>
      <c r="E464" s="13" t="s">
        <v>76</v>
      </c>
      <c r="F464" s="51">
        <v>1</v>
      </c>
      <c r="G464" s="51">
        <v>0</v>
      </c>
      <c r="H464" s="52">
        <v>0</v>
      </c>
    </row>
    <row r="465" spans="1:8" ht="15.75">
      <c r="A465" s="27" t="s">
        <v>28</v>
      </c>
      <c r="B465" s="21" t="s">
        <v>19</v>
      </c>
      <c r="C465" s="21"/>
      <c r="D465" s="12"/>
      <c r="E465" s="12"/>
      <c r="F465" s="46">
        <f>F466+F472+F512</f>
        <v>29717</v>
      </c>
      <c r="G465" s="46">
        <f>G466+G472+G512</f>
        <v>32583.7</v>
      </c>
      <c r="H465" s="66">
        <f>H466+H472+H512</f>
        <v>32134.4</v>
      </c>
    </row>
    <row r="466" spans="1:8" ht="15.75">
      <c r="A466" s="22" t="s">
        <v>183</v>
      </c>
      <c r="B466" s="21" t="s">
        <v>19</v>
      </c>
      <c r="C466" s="21" t="s">
        <v>1</v>
      </c>
      <c r="D466" s="21"/>
      <c r="E466" s="21"/>
      <c r="F466" s="46">
        <f aca="true" t="shared" si="64" ref="F466:H470">F467</f>
        <v>1245</v>
      </c>
      <c r="G466" s="46">
        <f t="shared" si="64"/>
        <v>1255</v>
      </c>
      <c r="H466" s="66">
        <f t="shared" si="64"/>
        <v>1294</v>
      </c>
    </row>
    <row r="467" spans="1:8" ht="15.75">
      <c r="A467" s="32" t="s">
        <v>190</v>
      </c>
      <c r="B467" s="30" t="s">
        <v>19</v>
      </c>
      <c r="C467" s="30" t="s">
        <v>1</v>
      </c>
      <c r="D467" s="30" t="s">
        <v>189</v>
      </c>
      <c r="E467" s="30"/>
      <c r="F467" s="47">
        <f t="shared" si="64"/>
        <v>1245</v>
      </c>
      <c r="G467" s="47">
        <f t="shared" si="64"/>
        <v>1255</v>
      </c>
      <c r="H467" s="48">
        <f t="shared" si="64"/>
        <v>1294</v>
      </c>
    </row>
    <row r="468" spans="1:8" ht="30">
      <c r="A468" s="43" t="s">
        <v>184</v>
      </c>
      <c r="B468" s="13" t="s">
        <v>19</v>
      </c>
      <c r="C468" s="13" t="s">
        <v>1</v>
      </c>
      <c r="D468" s="13" t="s">
        <v>239</v>
      </c>
      <c r="E468" s="13"/>
      <c r="F468" s="51">
        <f t="shared" si="64"/>
        <v>1245</v>
      </c>
      <c r="G468" s="51">
        <f t="shared" si="64"/>
        <v>1255</v>
      </c>
      <c r="H468" s="52">
        <f t="shared" si="64"/>
        <v>1294</v>
      </c>
    </row>
    <row r="469" spans="1:8" ht="15.75">
      <c r="A469" s="40" t="s">
        <v>130</v>
      </c>
      <c r="B469" s="13" t="s">
        <v>19</v>
      </c>
      <c r="C469" s="13" t="s">
        <v>1</v>
      </c>
      <c r="D469" s="13" t="s">
        <v>239</v>
      </c>
      <c r="E469" s="13" t="s">
        <v>128</v>
      </c>
      <c r="F469" s="51">
        <f t="shared" si="64"/>
        <v>1245</v>
      </c>
      <c r="G469" s="51">
        <f t="shared" si="64"/>
        <v>1255</v>
      </c>
      <c r="H469" s="52">
        <f t="shared" si="64"/>
        <v>1294</v>
      </c>
    </row>
    <row r="470" spans="1:8" ht="30">
      <c r="A470" s="40" t="s">
        <v>131</v>
      </c>
      <c r="B470" s="13" t="s">
        <v>19</v>
      </c>
      <c r="C470" s="13" t="s">
        <v>1</v>
      </c>
      <c r="D470" s="13" t="s">
        <v>239</v>
      </c>
      <c r="E470" s="13" t="s">
        <v>129</v>
      </c>
      <c r="F470" s="51">
        <f t="shared" si="64"/>
        <v>1245</v>
      </c>
      <c r="G470" s="51">
        <f t="shared" si="64"/>
        <v>1255</v>
      </c>
      <c r="H470" s="52">
        <f t="shared" si="64"/>
        <v>1294</v>
      </c>
    </row>
    <row r="471" spans="1:8" ht="30">
      <c r="A471" s="40" t="s">
        <v>185</v>
      </c>
      <c r="B471" s="13" t="s">
        <v>19</v>
      </c>
      <c r="C471" s="13" t="s">
        <v>1</v>
      </c>
      <c r="D471" s="13" t="s">
        <v>239</v>
      </c>
      <c r="E471" s="13" t="s">
        <v>89</v>
      </c>
      <c r="F471" s="51">
        <v>1245</v>
      </c>
      <c r="G471" s="51">
        <v>1255</v>
      </c>
      <c r="H471" s="52">
        <v>1294</v>
      </c>
    </row>
    <row r="472" spans="1:8" ht="15.75">
      <c r="A472" s="22" t="s">
        <v>22</v>
      </c>
      <c r="B472" s="21" t="s">
        <v>19</v>
      </c>
      <c r="C472" s="21" t="s">
        <v>20</v>
      </c>
      <c r="D472" s="12"/>
      <c r="E472" s="12"/>
      <c r="F472" s="46">
        <f>F473+F478</f>
        <v>17901.3</v>
      </c>
      <c r="G472" s="46">
        <f>G473+G478</f>
        <v>20255.7</v>
      </c>
      <c r="H472" s="66">
        <f>H473+H478</f>
        <v>19373</v>
      </c>
    </row>
    <row r="473" spans="1:8" ht="15.75">
      <c r="A473" s="60" t="s">
        <v>266</v>
      </c>
      <c r="B473" s="30" t="s">
        <v>19</v>
      </c>
      <c r="C473" s="30" t="s">
        <v>20</v>
      </c>
      <c r="D473" s="30" t="s">
        <v>267</v>
      </c>
      <c r="E473" s="30"/>
      <c r="F473" s="47">
        <f aca="true" t="shared" si="65" ref="F473:H476">F474</f>
        <v>15085.3</v>
      </c>
      <c r="G473" s="47">
        <f t="shared" si="65"/>
        <v>17216.7</v>
      </c>
      <c r="H473" s="48">
        <f t="shared" si="65"/>
        <v>18634</v>
      </c>
    </row>
    <row r="474" spans="1:8" ht="60">
      <c r="A474" s="45" t="s">
        <v>111</v>
      </c>
      <c r="B474" s="38" t="s">
        <v>19</v>
      </c>
      <c r="C474" s="38" t="s">
        <v>20</v>
      </c>
      <c r="D474" s="38" t="s">
        <v>313</v>
      </c>
      <c r="E474" s="38"/>
      <c r="F474" s="51">
        <f t="shared" si="65"/>
        <v>15085.3</v>
      </c>
      <c r="G474" s="51">
        <f t="shared" si="65"/>
        <v>17216.7</v>
      </c>
      <c r="H474" s="52">
        <f t="shared" si="65"/>
        <v>18634</v>
      </c>
    </row>
    <row r="475" spans="1:8" ht="15.75">
      <c r="A475" s="40" t="s">
        <v>130</v>
      </c>
      <c r="B475" s="12" t="s">
        <v>19</v>
      </c>
      <c r="C475" s="12" t="s">
        <v>20</v>
      </c>
      <c r="D475" s="12" t="s">
        <v>313</v>
      </c>
      <c r="E475" s="12" t="s">
        <v>128</v>
      </c>
      <c r="F475" s="51">
        <f t="shared" si="65"/>
        <v>15085.3</v>
      </c>
      <c r="G475" s="51">
        <f t="shared" si="65"/>
        <v>17216.7</v>
      </c>
      <c r="H475" s="52">
        <f t="shared" si="65"/>
        <v>18634</v>
      </c>
    </row>
    <row r="476" spans="1:8" ht="30">
      <c r="A476" s="40" t="s">
        <v>131</v>
      </c>
      <c r="B476" s="12" t="s">
        <v>19</v>
      </c>
      <c r="C476" s="12" t="s">
        <v>20</v>
      </c>
      <c r="D476" s="12" t="s">
        <v>313</v>
      </c>
      <c r="E476" s="12" t="s">
        <v>129</v>
      </c>
      <c r="F476" s="51">
        <f t="shared" si="65"/>
        <v>15085.3</v>
      </c>
      <c r="G476" s="51">
        <f t="shared" si="65"/>
        <v>17216.7</v>
      </c>
      <c r="H476" s="52">
        <f t="shared" si="65"/>
        <v>18634</v>
      </c>
    </row>
    <row r="477" spans="1:8" ht="30">
      <c r="A477" s="43" t="s">
        <v>101</v>
      </c>
      <c r="B477" s="12" t="s">
        <v>19</v>
      </c>
      <c r="C477" s="12" t="s">
        <v>20</v>
      </c>
      <c r="D477" s="12" t="s">
        <v>313</v>
      </c>
      <c r="E477" s="12" t="s">
        <v>89</v>
      </c>
      <c r="F477" s="51">
        <v>15085.3</v>
      </c>
      <c r="G477" s="51">
        <v>17216.7</v>
      </c>
      <c r="H477" s="52">
        <v>18634</v>
      </c>
    </row>
    <row r="478" spans="1:8" ht="15.75">
      <c r="A478" s="32" t="s">
        <v>190</v>
      </c>
      <c r="B478" s="30" t="s">
        <v>19</v>
      </c>
      <c r="C478" s="30" t="s">
        <v>20</v>
      </c>
      <c r="D478" s="30" t="s">
        <v>189</v>
      </c>
      <c r="E478" s="12"/>
      <c r="F478" s="46">
        <f>F479+F486+F490+F508</f>
        <v>2816</v>
      </c>
      <c r="G478" s="46">
        <f>G479+G486+G490+G508</f>
        <v>3039</v>
      </c>
      <c r="H478" s="46">
        <f>H479+H486+H490+H508</f>
        <v>739</v>
      </c>
    </row>
    <row r="479" spans="1:8" ht="30">
      <c r="A479" s="45" t="s">
        <v>309</v>
      </c>
      <c r="B479" s="38" t="s">
        <v>19</v>
      </c>
      <c r="C479" s="38" t="s">
        <v>20</v>
      </c>
      <c r="D479" s="38" t="s">
        <v>240</v>
      </c>
      <c r="E479" s="38"/>
      <c r="F479" s="49">
        <f>F480+F483</f>
        <v>134</v>
      </c>
      <c r="G479" s="49">
        <f>G480+G483</f>
        <v>134</v>
      </c>
      <c r="H479" s="50">
        <f>H480+H483</f>
        <v>134</v>
      </c>
    </row>
    <row r="480" spans="1:8" ht="30">
      <c r="A480" s="45" t="s">
        <v>310</v>
      </c>
      <c r="B480" s="38" t="s">
        <v>19</v>
      </c>
      <c r="C480" s="38" t="s">
        <v>20</v>
      </c>
      <c r="D480" s="38" t="s">
        <v>241</v>
      </c>
      <c r="E480" s="38"/>
      <c r="F480" s="51">
        <f aca="true" t="shared" si="66" ref="F480:H481">F481</f>
        <v>67</v>
      </c>
      <c r="G480" s="51">
        <f t="shared" si="66"/>
        <v>67</v>
      </c>
      <c r="H480" s="52">
        <f t="shared" si="66"/>
        <v>67</v>
      </c>
    </row>
    <row r="481" spans="1:8" ht="30">
      <c r="A481" s="42" t="s">
        <v>169</v>
      </c>
      <c r="B481" s="12" t="s">
        <v>19</v>
      </c>
      <c r="C481" s="12" t="s">
        <v>20</v>
      </c>
      <c r="D481" s="12" t="s">
        <v>241</v>
      </c>
      <c r="E481" s="12" t="s">
        <v>121</v>
      </c>
      <c r="F481" s="51">
        <f t="shared" si="66"/>
        <v>67</v>
      </c>
      <c r="G481" s="51">
        <f t="shared" si="66"/>
        <v>67</v>
      </c>
      <c r="H481" s="52">
        <f t="shared" si="66"/>
        <v>67</v>
      </c>
    </row>
    <row r="482" spans="1:8" ht="30">
      <c r="A482" s="42" t="s">
        <v>244</v>
      </c>
      <c r="B482" s="12" t="s">
        <v>19</v>
      </c>
      <c r="C482" s="12" t="s">
        <v>20</v>
      </c>
      <c r="D482" s="12" t="s">
        <v>241</v>
      </c>
      <c r="E482" s="12" t="s">
        <v>242</v>
      </c>
      <c r="F482" s="51">
        <v>67</v>
      </c>
      <c r="G482" s="51">
        <v>67</v>
      </c>
      <c r="H482" s="52">
        <v>67</v>
      </c>
    </row>
    <row r="483" spans="1:8" ht="30">
      <c r="A483" s="45" t="s">
        <v>311</v>
      </c>
      <c r="B483" s="38" t="s">
        <v>19</v>
      </c>
      <c r="C483" s="38" t="s">
        <v>20</v>
      </c>
      <c r="D483" s="38" t="s">
        <v>243</v>
      </c>
      <c r="E483" s="38"/>
      <c r="F483" s="51">
        <f aca="true" t="shared" si="67" ref="F483:H484">F484</f>
        <v>67</v>
      </c>
      <c r="G483" s="51">
        <f t="shared" si="67"/>
        <v>67</v>
      </c>
      <c r="H483" s="52">
        <f t="shared" si="67"/>
        <v>67</v>
      </c>
    </row>
    <row r="484" spans="1:8" ht="30">
      <c r="A484" s="42" t="s">
        <v>169</v>
      </c>
      <c r="B484" s="12" t="s">
        <v>19</v>
      </c>
      <c r="C484" s="12" t="s">
        <v>20</v>
      </c>
      <c r="D484" s="12" t="s">
        <v>243</v>
      </c>
      <c r="E484" s="12" t="s">
        <v>121</v>
      </c>
      <c r="F484" s="51">
        <f t="shared" si="67"/>
        <v>67</v>
      </c>
      <c r="G484" s="51">
        <f t="shared" si="67"/>
        <v>67</v>
      </c>
      <c r="H484" s="52">
        <f t="shared" si="67"/>
        <v>67</v>
      </c>
    </row>
    <row r="485" spans="1:8" ht="30">
      <c r="A485" s="42" t="s">
        <v>244</v>
      </c>
      <c r="B485" s="12" t="s">
        <v>19</v>
      </c>
      <c r="C485" s="12" t="s">
        <v>20</v>
      </c>
      <c r="D485" s="12" t="s">
        <v>243</v>
      </c>
      <c r="E485" s="12" t="s">
        <v>242</v>
      </c>
      <c r="F485" s="51">
        <v>67</v>
      </c>
      <c r="G485" s="51">
        <v>67</v>
      </c>
      <c r="H485" s="52">
        <v>67</v>
      </c>
    </row>
    <row r="486" spans="1:8" ht="15.75">
      <c r="A486" s="32" t="s">
        <v>231</v>
      </c>
      <c r="B486" s="30" t="s">
        <v>19</v>
      </c>
      <c r="C486" s="30" t="s">
        <v>20</v>
      </c>
      <c r="D486" s="30" t="s">
        <v>232</v>
      </c>
      <c r="E486" s="30"/>
      <c r="F486" s="47">
        <f aca="true" t="shared" si="68" ref="F486:H488">F487</f>
        <v>2100</v>
      </c>
      <c r="G486" s="47">
        <f t="shared" si="68"/>
        <v>2300</v>
      </c>
      <c r="H486" s="48">
        <f t="shared" si="68"/>
        <v>0</v>
      </c>
    </row>
    <row r="487" spans="1:8" ht="15.75">
      <c r="A487" s="40" t="s">
        <v>130</v>
      </c>
      <c r="B487" s="12" t="s">
        <v>19</v>
      </c>
      <c r="C487" s="12" t="s">
        <v>20</v>
      </c>
      <c r="D487" s="12" t="s">
        <v>232</v>
      </c>
      <c r="E487" s="12" t="s">
        <v>128</v>
      </c>
      <c r="F487" s="51">
        <f t="shared" si="68"/>
        <v>2100</v>
      </c>
      <c r="G487" s="51">
        <f t="shared" si="68"/>
        <v>2300</v>
      </c>
      <c r="H487" s="52">
        <f t="shared" si="68"/>
        <v>0</v>
      </c>
    </row>
    <row r="488" spans="1:8" ht="30">
      <c r="A488" s="40" t="s">
        <v>131</v>
      </c>
      <c r="B488" s="12" t="s">
        <v>19</v>
      </c>
      <c r="C488" s="12" t="s">
        <v>20</v>
      </c>
      <c r="D488" s="12" t="s">
        <v>232</v>
      </c>
      <c r="E488" s="12" t="s">
        <v>129</v>
      </c>
      <c r="F488" s="51">
        <f t="shared" si="68"/>
        <v>2100</v>
      </c>
      <c r="G488" s="51">
        <f t="shared" si="68"/>
        <v>2300</v>
      </c>
      <c r="H488" s="52">
        <f t="shared" si="68"/>
        <v>0</v>
      </c>
    </row>
    <row r="489" spans="1:8" ht="15.75">
      <c r="A489" s="42" t="s">
        <v>83</v>
      </c>
      <c r="B489" s="12" t="s">
        <v>19</v>
      </c>
      <c r="C489" s="12" t="s">
        <v>20</v>
      </c>
      <c r="D489" s="12" t="s">
        <v>232</v>
      </c>
      <c r="E489" s="12" t="s">
        <v>82</v>
      </c>
      <c r="F489" s="51">
        <v>2100</v>
      </c>
      <c r="G489" s="51">
        <v>2300</v>
      </c>
      <c r="H489" s="52">
        <v>0</v>
      </c>
    </row>
    <row r="490" spans="1:8" ht="45">
      <c r="A490" s="32" t="s">
        <v>105</v>
      </c>
      <c r="B490" s="30" t="s">
        <v>19</v>
      </c>
      <c r="C490" s="30" t="s">
        <v>20</v>
      </c>
      <c r="D490" s="30" t="s">
        <v>233</v>
      </c>
      <c r="E490" s="30"/>
      <c r="F490" s="46">
        <f>F491+F500+F504</f>
        <v>582</v>
      </c>
      <c r="G490" s="46">
        <f>G491+G500+G504</f>
        <v>605</v>
      </c>
      <c r="H490" s="66">
        <f>H491+H500+H504</f>
        <v>605</v>
      </c>
    </row>
    <row r="491" spans="1:8" ht="33" customHeight="1">
      <c r="A491" s="53" t="s">
        <v>154</v>
      </c>
      <c r="B491" s="39" t="s">
        <v>19</v>
      </c>
      <c r="C491" s="39" t="s">
        <v>20</v>
      </c>
      <c r="D491" s="39" t="s">
        <v>245</v>
      </c>
      <c r="E491" s="39"/>
      <c r="F491" s="49">
        <f>F492+F495</f>
        <v>332</v>
      </c>
      <c r="G491" s="49">
        <f>G492+G495</f>
        <v>344</v>
      </c>
      <c r="H491" s="50">
        <f>H492+H495</f>
        <v>344</v>
      </c>
    </row>
    <row r="492" spans="1:8" ht="15.75">
      <c r="A492" s="40" t="s">
        <v>130</v>
      </c>
      <c r="B492" s="13" t="s">
        <v>19</v>
      </c>
      <c r="C492" s="13" t="s">
        <v>20</v>
      </c>
      <c r="D492" s="13" t="s">
        <v>245</v>
      </c>
      <c r="E492" s="13" t="s">
        <v>128</v>
      </c>
      <c r="F492" s="51">
        <f aca="true" t="shared" si="69" ref="F492:H493">F493</f>
        <v>70</v>
      </c>
      <c r="G492" s="51">
        <f t="shared" si="69"/>
        <v>82</v>
      </c>
      <c r="H492" s="52">
        <f t="shared" si="69"/>
        <v>82</v>
      </c>
    </row>
    <row r="493" spans="1:8" ht="15.75">
      <c r="A493" s="40" t="s">
        <v>141</v>
      </c>
      <c r="B493" s="13" t="s">
        <v>19</v>
      </c>
      <c r="C493" s="13" t="s">
        <v>20</v>
      </c>
      <c r="D493" s="13" t="s">
        <v>245</v>
      </c>
      <c r="E493" s="13" t="s">
        <v>140</v>
      </c>
      <c r="F493" s="51">
        <f t="shared" si="69"/>
        <v>70</v>
      </c>
      <c r="G493" s="51">
        <f t="shared" si="69"/>
        <v>82</v>
      </c>
      <c r="H493" s="52">
        <f t="shared" si="69"/>
        <v>82</v>
      </c>
    </row>
    <row r="494" spans="1:8" ht="30">
      <c r="A494" s="40" t="s">
        <v>179</v>
      </c>
      <c r="B494" s="13" t="s">
        <v>19</v>
      </c>
      <c r="C494" s="13" t="s">
        <v>20</v>
      </c>
      <c r="D494" s="13" t="s">
        <v>245</v>
      </c>
      <c r="E494" s="13" t="s">
        <v>98</v>
      </c>
      <c r="F494" s="51">
        <v>70</v>
      </c>
      <c r="G494" s="51">
        <v>82</v>
      </c>
      <c r="H494" s="52">
        <v>82</v>
      </c>
    </row>
    <row r="495" spans="1:8" ht="30">
      <c r="A495" s="40" t="s">
        <v>169</v>
      </c>
      <c r="B495" s="13" t="s">
        <v>19</v>
      </c>
      <c r="C495" s="13" t="s">
        <v>20</v>
      </c>
      <c r="D495" s="13" t="s">
        <v>245</v>
      </c>
      <c r="E495" s="13" t="s">
        <v>121</v>
      </c>
      <c r="F495" s="51">
        <f>F496+F498</f>
        <v>262</v>
      </c>
      <c r="G495" s="51">
        <f>G496+G498</f>
        <v>262</v>
      </c>
      <c r="H495" s="51">
        <f>H496+H498</f>
        <v>262</v>
      </c>
    </row>
    <row r="496" spans="1:8" ht="15.75">
      <c r="A496" s="40" t="s">
        <v>123</v>
      </c>
      <c r="B496" s="13" t="s">
        <v>19</v>
      </c>
      <c r="C496" s="13" t="s">
        <v>20</v>
      </c>
      <c r="D496" s="13" t="s">
        <v>245</v>
      </c>
      <c r="E496" s="13" t="s">
        <v>122</v>
      </c>
      <c r="F496" s="51">
        <f>F497</f>
        <v>126</v>
      </c>
      <c r="G496" s="51">
        <f>G497</f>
        <v>126</v>
      </c>
      <c r="H496" s="52">
        <f>H497</f>
        <v>126</v>
      </c>
    </row>
    <row r="497" spans="1:8" ht="15.75">
      <c r="A497" s="40" t="s">
        <v>110</v>
      </c>
      <c r="B497" s="13" t="s">
        <v>19</v>
      </c>
      <c r="C497" s="13" t="s">
        <v>20</v>
      </c>
      <c r="D497" s="13" t="s">
        <v>245</v>
      </c>
      <c r="E497" s="13" t="s">
        <v>109</v>
      </c>
      <c r="F497" s="51">
        <v>126</v>
      </c>
      <c r="G497" s="51">
        <v>126</v>
      </c>
      <c r="H497" s="52">
        <v>126</v>
      </c>
    </row>
    <row r="498" spans="1:8" ht="15.75">
      <c r="A498" s="40" t="s">
        <v>139</v>
      </c>
      <c r="B498" s="13" t="s">
        <v>19</v>
      </c>
      <c r="C498" s="13" t="s">
        <v>20</v>
      </c>
      <c r="D498" s="13" t="s">
        <v>245</v>
      </c>
      <c r="E498" s="13" t="s">
        <v>138</v>
      </c>
      <c r="F498" s="51">
        <f>F499</f>
        <v>136</v>
      </c>
      <c r="G498" s="51">
        <f>G499</f>
        <v>136</v>
      </c>
      <c r="H498" s="51">
        <f>H499</f>
        <v>136</v>
      </c>
    </row>
    <row r="499" spans="1:8" ht="15.75">
      <c r="A499" s="40" t="s">
        <v>112</v>
      </c>
      <c r="B499" s="13" t="s">
        <v>19</v>
      </c>
      <c r="C499" s="13" t="s">
        <v>20</v>
      </c>
      <c r="D499" s="13" t="s">
        <v>245</v>
      </c>
      <c r="E499" s="13" t="s">
        <v>113</v>
      </c>
      <c r="F499" s="51">
        <v>136</v>
      </c>
      <c r="G499" s="51">
        <v>136</v>
      </c>
      <c r="H499" s="52">
        <v>136</v>
      </c>
    </row>
    <row r="500" spans="1:8" ht="15.75">
      <c r="A500" s="53" t="s">
        <v>155</v>
      </c>
      <c r="B500" s="38" t="s">
        <v>19</v>
      </c>
      <c r="C500" s="38" t="s">
        <v>20</v>
      </c>
      <c r="D500" s="38" t="s">
        <v>234</v>
      </c>
      <c r="E500" s="38"/>
      <c r="F500" s="49">
        <f aca="true" t="shared" si="70" ref="F500:H502">F501</f>
        <v>150</v>
      </c>
      <c r="G500" s="49">
        <f t="shared" si="70"/>
        <v>261</v>
      </c>
      <c r="H500" s="50">
        <f t="shared" si="70"/>
        <v>261</v>
      </c>
    </row>
    <row r="501" spans="1:8" ht="15.75">
      <c r="A501" s="40" t="s">
        <v>130</v>
      </c>
      <c r="B501" s="13" t="s">
        <v>19</v>
      </c>
      <c r="C501" s="13" t="s">
        <v>20</v>
      </c>
      <c r="D501" s="13" t="s">
        <v>234</v>
      </c>
      <c r="E501" s="13" t="s">
        <v>128</v>
      </c>
      <c r="F501" s="51">
        <f t="shared" si="70"/>
        <v>150</v>
      </c>
      <c r="G501" s="51">
        <f t="shared" si="70"/>
        <v>261</v>
      </c>
      <c r="H501" s="52">
        <f t="shared" si="70"/>
        <v>261</v>
      </c>
    </row>
    <row r="502" spans="1:8" ht="15.75">
      <c r="A502" s="40" t="s">
        <v>141</v>
      </c>
      <c r="B502" s="13" t="s">
        <v>19</v>
      </c>
      <c r="C502" s="13" t="s">
        <v>20</v>
      </c>
      <c r="D502" s="13" t="s">
        <v>234</v>
      </c>
      <c r="E502" s="13" t="s">
        <v>140</v>
      </c>
      <c r="F502" s="51">
        <f>F503</f>
        <v>150</v>
      </c>
      <c r="G502" s="51">
        <f t="shared" si="70"/>
        <v>261</v>
      </c>
      <c r="H502" s="52">
        <f t="shared" si="70"/>
        <v>261</v>
      </c>
    </row>
    <row r="503" spans="1:8" ht="30">
      <c r="A503" s="40" t="s">
        <v>179</v>
      </c>
      <c r="B503" s="13" t="s">
        <v>19</v>
      </c>
      <c r="C503" s="13" t="s">
        <v>20</v>
      </c>
      <c r="D503" s="13" t="s">
        <v>234</v>
      </c>
      <c r="E503" s="13" t="s">
        <v>98</v>
      </c>
      <c r="F503" s="51">
        <v>150</v>
      </c>
      <c r="G503" s="51">
        <v>261</v>
      </c>
      <c r="H503" s="52">
        <v>261</v>
      </c>
    </row>
    <row r="504" spans="1:8" ht="30">
      <c r="A504" s="53" t="s">
        <v>236</v>
      </c>
      <c r="B504" s="39" t="s">
        <v>19</v>
      </c>
      <c r="C504" s="39" t="s">
        <v>20</v>
      </c>
      <c r="D504" s="39" t="s">
        <v>235</v>
      </c>
      <c r="E504" s="39"/>
      <c r="F504" s="49">
        <f aca="true" t="shared" si="71" ref="F504:H506">F505</f>
        <v>100</v>
      </c>
      <c r="G504" s="49">
        <f t="shared" si="71"/>
        <v>0</v>
      </c>
      <c r="H504" s="50">
        <f t="shared" si="71"/>
        <v>0</v>
      </c>
    </row>
    <row r="505" spans="1:8" ht="15.75">
      <c r="A505" s="40" t="s">
        <v>130</v>
      </c>
      <c r="B505" s="13" t="s">
        <v>19</v>
      </c>
      <c r="C505" s="13" t="s">
        <v>20</v>
      </c>
      <c r="D505" s="13" t="s">
        <v>235</v>
      </c>
      <c r="E505" s="13" t="s">
        <v>128</v>
      </c>
      <c r="F505" s="51">
        <f t="shared" si="71"/>
        <v>100</v>
      </c>
      <c r="G505" s="51">
        <f t="shared" si="71"/>
        <v>0</v>
      </c>
      <c r="H505" s="52">
        <f t="shared" si="71"/>
        <v>0</v>
      </c>
    </row>
    <row r="506" spans="1:8" ht="30">
      <c r="A506" s="40" t="s">
        <v>131</v>
      </c>
      <c r="B506" s="13" t="s">
        <v>19</v>
      </c>
      <c r="C506" s="13" t="s">
        <v>20</v>
      </c>
      <c r="D506" s="13" t="s">
        <v>235</v>
      </c>
      <c r="E506" s="13" t="s">
        <v>129</v>
      </c>
      <c r="F506" s="51">
        <f t="shared" si="71"/>
        <v>100</v>
      </c>
      <c r="G506" s="51">
        <f t="shared" si="71"/>
        <v>0</v>
      </c>
      <c r="H506" s="52">
        <f t="shared" si="71"/>
        <v>0</v>
      </c>
    </row>
    <row r="507" spans="1:8" ht="30">
      <c r="A507" s="40" t="s">
        <v>185</v>
      </c>
      <c r="B507" s="13" t="s">
        <v>19</v>
      </c>
      <c r="C507" s="13" t="s">
        <v>20</v>
      </c>
      <c r="D507" s="13" t="s">
        <v>235</v>
      </c>
      <c r="E507" s="13" t="s">
        <v>89</v>
      </c>
      <c r="F507" s="51">
        <v>100</v>
      </c>
      <c r="G507" s="51">
        <v>0</v>
      </c>
      <c r="H507" s="52">
        <v>0</v>
      </c>
    </row>
    <row r="508" spans="1:8" ht="45">
      <c r="A508" s="87" t="s">
        <v>336</v>
      </c>
      <c r="B508" s="30" t="s">
        <v>19</v>
      </c>
      <c r="C508" s="30" t="s">
        <v>20</v>
      </c>
      <c r="D508" s="30" t="s">
        <v>337</v>
      </c>
      <c r="E508" s="30"/>
      <c r="F508" s="47">
        <f aca="true" t="shared" si="72" ref="F508:H510">F509</f>
        <v>0</v>
      </c>
      <c r="G508" s="47">
        <f t="shared" si="72"/>
        <v>0</v>
      </c>
      <c r="H508" s="47">
        <f t="shared" si="72"/>
        <v>0</v>
      </c>
    </row>
    <row r="509" spans="1:8" ht="15.75">
      <c r="A509" s="40" t="s">
        <v>130</v>
      </c>
      <c r="B509" s="12" t="s">
        <v>19</v>
      </c>
      <c r="C509" s="12" t="s">
        <v>20</v>
      </c>
      <c r="D509" s="12" t="s">
        <v>337</v>
      </c>
      <c r="E509" s="12" t="s">
        <v>128</v>
      </c>
      <c r="F509" s="51">
        <f t="shared" si="72"/>
        <v>0</v>
      </c>
      <c r="G509" s="51">
        <f t="shared" si="72"/>
        <v>0</v>
      </c>
      <c r="H509" s="51">
        <f t="shared" si="72"/>
        <v>0</v>
      </c>
    </row>
    <row r="510" spans="1:8" ht="30">
      <c r="A510" s="40" t="s">
        <v>131</v>
      </c>
      <c r="B510" s="12" t="s">
        <v>19</v>
      </c>
      <c r="C510" s="12" t="s">
        <v>20</v>
      </c>
      <c r="D510" s="12" t="s">
        <v>337</v>
      </c>
      <c r="E510" s="12" t="s">
        <v>129</v>
      </c>
      <c r="F510" s="51">
        <f t="shared" si="72"/>
        <v>0</v>
      </c>
      <c r="G510" s="51">
        <f t="shared" si="72"/>
        <v>0</v>
      </c>
      <c r="H510" s="51">
        <f t="shared" si="72"/>
        <v>0</v>
      </c>
    </row>
    <row r="511" spans="1:8" ht="30">
      <c r="A511" s="88" t="s">
        <v>185</v>
      </c>
      <c r="B511" s="12" t="s">
        <v>19</v>
      </c>
      <c r="C511" s="12" t="s">
        <v>20</v>
      </c>
      <c r="D511" s="12" t="s">
        <v>337</v>
      </c>
      <c r="E511" s="12" t="s">
        <v>89</v>
      </c>
      <c r="F511" s="51"/>
      <c r="G511" s="51"/>
      <c r="H511" s="52"/>
    </row>
    <row r="512" spans="1:8" ht="15.75">
      <c r="A512" s="23" t="s">
        <v>37</v>
      </c>
      <c r="B512" s="21" t="s">
        <v>19</v>
      </c>
      <c r="C512" s="21" t="s">
        <v>6</v>
      </c>
      <c r="D512" s="13"/>
      <c r="E512" s="13"/>
      <c r="F512" s="46">
        <f>F513</f>
        <v>10570.7</v>
      </c>
      <c r="G512" s="46">
        <f>G513</f>
        <v>11073</v>
      </c>
      <c r="H512" s="66">
        <f>H513</f>
        <v>11467.4</v>
      </c>
    </row>
    <row r="513" spans="1:8" ht="15.75">
      <c r="A513" s="23" t="s">
        <v>190</v>
      </c>
      <c r="B513" s="21" t="s">
        <v>19</v>
      </c>
      <c r="C513" s="21" t="s">
        <v>6</v>
      </c>
      <c r="D513" s="21" t="s">
        <v>189</v>
      </c>
      <c r="E513" s="21"/>
      <c r="F513" s="46">
        <f>F514+F518+F522+F527+F539</f>
        <v>10570.7</v>
      </c>
      <c r="G513" s="46">
        <f>G514+G518+G522+G527+G539</f>
        <v>11073</v>
      </c>
      <c r="H513" s="46">
        <f>H514+H518+H522+H527+H539</f>
        <v>11467.4</v>
      </c>
    </row>
    <row r="514" spans="1:8" ht="47.25">
      <c r="A514" s="85" t="s">
        <v>328</v>
      </c>
      <c r="B514" s="30" t="s">
        <v>19</v>
      </c>
      <c r="C514" s="30" t="s">
        <v>6</v>
      </c>
      <c r="D514" s="30" t="s">
        <v>329</v>
      </c>
      <c r="E514" s="30"/>
      <c r="F514" s="47">
        <f aca="true" t="shared" si="73" ref="F514:H516">F515</f>
        <v>0</v>
      </c>
      <c r="G514" s="47">
        <f t="shared" si="73"/>
        <v>0</v>
      </c>
      <c r="H514" s="47">
        <f t="shared" si="73"/>
        <v>0</v>
      </c>
    </row>
    <row r="515" spans="1:8" ht="15.75">
      <c r="A515" s="40" t="s">
        <v>130</v>
      </c>
      <c r="B515" s="12" t="s">
        <v>19</v>
      </c>
      <c r="C515" s="12" t="s">
        <v>6</v>
      </c>
      <c r="D515" s="12" t="s">
        <v>329</v>
      </c>
      <c r="E515" s="12" t="s">
        <v>128</v>
      </c>
      <c r="F515" s="51">
        <f t="shared" si="73"/>
        <v>0</v>
      </c>
      <c r="G515" s="51">
        <f t="shared" si="73"/>
        <v>0</v>
      </c>
      <c r="H515" s="51">
        <f t="shared" si="73"/>
        <v>0</v>
      </c>
    </row>
    <row r="516" spans="1:8" ht="30">
      <c r="A516" s="40" t="s">
        <v>131</v>
      </c>
      <c r="B516" s="12" t="s">
        <v>19</v>
      </c>
      <c r="C516" s="12" t="s">
        <v>6</v>
      </c>
      <c r="D516" s="12" t="s">
        <v>329</v>
      </c>
      <c r="E516" s="12" t="s">
        <v>140</v>
      </c>
      <c r="F516" s="51">
        <f t="shared" si="73"/>
        <v>0</v>
      </c>
      <c r="G516" s="51">
        <f t="shared" si="73"/>
        <v>0</v>
      </c>
      <c r="H516" s="51">
        <f t="shared" si="73"/>
        <v>0</v>
      </c>
    </row>
    <row r="517" spans="1:8" ht="30">
      <c r="A517" s="40" t="s">
        <v>179</v>
      </c>
      <c r="B517" s="12" t="s">
        <v>19</v>
      </c>
      <c r="C517" s="12" t="s">
        <v>6</v>
      </c>
      <c r="D517" s="12" t="s">
        <v>329</v>
      </c>
      <c r="E517" s="12" t="s">
        <v>98</v>
      </c>
      <c r="F517" s="51"/>
      <c r="G517" s="51"/>
      <c r="H517" s="52"/>
    </row>
    <row r="518" spans="1:8" ht="78.75">
      <c r="A518" s="74" t="s">
        <v>50</v>
      </c>
      <c r="B518" s="30" t="s">
        <v>19</v>
      </c>
      <c r="C518" s="30" t="s">
        <v>6</v>
      </c>
      <c r="D518" s="30" t="s">
        <v>274</v>
      </c>
      <c r="E518" s="30"/>
      <c r="F518" s="47">
        <f aca="true" t="shared" si="74" ref="F518:H520">F519</f>
        <v>3121</v>
      </c>
      <c r="G518" s="47">
        <f t="shared" si="74"/>
        <v>3121</v>
      </c>
      <c r="H518" s="48">
        <f t="shared" si="74"/>
        <v>3121</v>
      </c>
    </row>
    <row r="519" spans="1:8" ht="15.75">
      <c r="A519" s="40" t="s">
        <v>130</v>
      </c>
      <c r="B519" s="12" t="s">
        <v>19</v>
      </c>
      <c r="C519" s="12" t="s">
        <v>6</v>
      </c>
      <c r="D519" s="12" t="s">
        <v>274</v>
      </c>
      <c r="E519" s="12" t="s">
        <v>128</v>
      </c>
      <c r="F519" s="51">
        <f t="shared" si="74"/>
        <v>3121</v>
      </c>
      <c r="G519" s="51">
        <f t="shared" si="74"/>
        <v>3121</v>
      </c>
      <c r="H519" s="52">
        <f t="shared" si="74"/>
        <v>3121</v>
      </c>
    </row>
    <row r="520" spans="1:8" ht="15.75">
      <c r="A520" s="40" t="s">
        <v>141</v>
      </c>
      <c r="B520" s="12" t="s">
        <v>19</v>
      </c>
      <c r="C520" s="12" t="s">
        <v>6</v>
      </c>
      <c r="D520" s="12" t="s">
        <v>274</v>
      </c>
      <c r="E520" s="12" t="s">
        <v>140</v>
      </c>
      <c r="F520" s="51">
        <f t="shared" si="74"/>
        <v>3121</v>
      </c>
      <c r="G520" s="51">
        <f t="shared" si="74"/>
        <v>3121</v>
      </c>
      <c r="H520" s="52">
        <f t="shared" si="74"/>
        <v>3121</v>
      </c>
    </row>
    <row r="521" spans="1:8" ht="30">
      <c r="A521" s="40" t="s">
        <v>179</v>
      </c>
      <c r="B521" s="12" t="s">
        <v>19</v>
      </c>
      <c r="C521" s="12" t="s">
        <v>6</v>
      </c>
      <c r="D521" s="12" t="s">
        <v>274</v>
      </c>
      <c r="E521" s="12" t="s">
        <v>98</v>
      </c>
      <c r="F521" s="51">
        <v>3121</v>
      </c>
      <c r="G521" s="51">
        <v>3121</v>
      </c>
      <c r="H521" s="52">
        <v>3121</v>
      </c>
    </row>
    <row r="522" spans="1:8" ht="30">
      <c r="A522" s="32" t="s">
        <v>99</v>
      </c>
      <c r="B522" s="30" t="s">
        <v>19</v>
      </c>
      <c r="C522" s="30" t="s">
        <v>6</v>
      </c>
      <c r="D522" s="30" t="s">
        <v>275</v>
      </c>
      <c r="E522" s="30"/>
      <c r="F522" s="47">
        <f>F523</f>
        <v>5128.2</v>
      </c>
      <c r="G522" s="47">
        <f>G523</f>
        <v>5522.6</v>
      </c>
      <c r="H522" s="48">
        <f>H523</f>
        <v>5917</v>
      </c>
    </row>
    <row r="523" spans="1:8" ht="15.75">
      <c r="A523" s="40" t="s">
        <v>130</v>
      </c>
      <c r="B523" s="13" t="s">
        <v>19</v>
      </c>
      <c r="C523" s="13" t="s">
        <v>6</v>
      </c>
      <c r="D523" s="13" t="s">
        <v>275</v>
      </c>
      <c r="E523" s="13" t="s">
        <v>128</v>
      </c>
      <c r="F523" s="51">
        <f>F525</f>
        <v>5128.2</v>
      </c>
      <c r="G523" s="51">
        <f>G525</f>
        <v>5522.6</v>
      </c>
      <c r="H523" s="51">
        <f>H525</f>
        <v>5917</v>
      </c>
    </row>
    <row r="524" spans="1:8" ht="30">
      <c r="A524" s="40" t="s">
        <v>179</v>
      </c>
      <c r="B524" s="13" t="s">
        <v>19</v>
      </c>
      <c r="C524" s="13" t="s">
        <v>6</v>
      </c>
      <c r="D524" s="13" t="s">
        <v>275</v>
      </c>
      <c r="E524" s="13" t="s">
        <v>98</v>
      </c>
      <c r="F524" s="51">
        <v>3360</v>
      </c>
      <c r="G524" s="51">
        <v>3360</v>
      </c>
      <c r="H524" s="52">
        <v>3360</v>
      </c>
    </row>
    <row r="525" spans="1:8" ht="30">
      <c r="A525" s="40" t="s">
        <v>131</v>
      </c>
      <c r="B525" s="13" t="s">
        <v>19</v>
      </c>
      <c r="C525" s="13" t="s">
        <v>6</v>
      </c>
      <c r="D525" s="13" t="s">
        <v>275</v>
      </c>
      <c r="E525" s="13" t="s">
        <v>129</v>
      </c>
      <c r="F525" s="51">
        <f>F526</f>
        <v>5128.2</v>
      </c>
      <c r="G525" s="51">
        <f>G526</f>
        <v>5522.6</v>
      </c>
      <c r="H525" s="52">
        <f>H526</f>
        <v>5917</v>
      </c>
    </row>
    <row r="526" spans="1:8" ht="30">
      <c r="A526" s="40" t="s">
        <v>101</v>
      </c>
      <c r="B526" s="13" t="s">
        <v>19</v>
      </c>
      <c r="C526" s="13" t="s">
        <v>6</v>
      </c>
      <c r="D526" s="13" t="s">
        <v>275</v>
      </c>
      <c r="E526" s="13" t="s">
        <v>89</v>
      </c>
      <c r="F526" s="51">
        <v>5128.2</v>
      </c>
      <c r="G526" s="51">
        <v>5522.6</v>
      </c>
      <c r="H526" s="52">
        <v>5917</v>
      </c>
    </row>
    <row r="527" spans="1:8" ht="45">
      <c r="A527" s="33" t="s">
        <v>246</v>
      </c>
      <c r="B527" s="30" t="s">
        <v>19</v>
      </c>
      <c r="C527" s="30" t="s">
        <v>6</v>
      </c>
      <c r="D527" s="30" t="s">
        <v>247</v>
      </c>
      <c r="E527" s="30"/>
      <c r="F527" s="47">
        <f>F528+F531+F534</f>
        <v>2321.5</v>
      </c>
      <c r="G527" s="47">
        <f>G528+G531+G534</f>
        <v>2429.4</v>
      </c>
      <c r="H527" s="48">
        <f>H528+H531+H534</f>
        <v>2429.4</v>
      </c>
    </row>
    <row r="528" spans="1:8" ht="30">
      <c r="A528" s="40" t="s">
        <v>165</v>
      </c>
      <c r="B528" s="13" t="s">
        <v>19</v>
      </c>
      <c r="C528" s="13" t="s">
        <v>6</v>
      </c>
      <c r="D528" s="13" t="s">
        <v>247</v>
      </c>
      <c r="E528" s="13" t="s">
        <v>116</v>
      </c>
      <c r="F528" s="51">
        <f aca="true" t="shared" si="75" ref="F528:H529">F529</f>
        <v>28</v>
      </c>
      <c r="G528" s="51">
        <f t="shared" si="75"/>
        <v>29</v>
      </c>
      <c r="H528" s="52">
        <f t="shared" si="75"/>
        <v>29</v>
      </c>
    </row>
    <row r="529" spans="1:8" ht="30">
      <c r="A529" s="40" t="s">
        <v>166</v>
      </c>
      <c r="B529" s="13" t="s">
        <v>19</v>
      </c>
      <c r="C529" s="13" t="s">
        <v>6</v>
      </c>
      <c r="D529" s="13" t="s">
        <v>247</v>
      </c>
      <c r="E529" s="13" t="s">
        <v>117</v>
      </c>
      <c r="F529" s="51">
        <f t="shared" si="75"/>
        <v>28</v>
      </c>
      <c r="G529" s="51">
        <f t="shared" si="75"/>
        <v>29</v>
      </c>
      <c r="H529" s="52">
        <f t="shared" si="75"/>
        <v>29</v>
      </c>
    </row>
    <row r="530" spans="1:8" ht="30">
      <c r="A530" s="40" t="s">
        <v>167</v>
      </c>
      <c r="B530" s="13" t="s">
        <v>19</v>
      </c>
      <c r="C530" s="13" t="s">
        <v>6</v>
      </c>
      <c r="D530" s="13" t="s">
        <v>247</v>
      </c>
      <c r="E530" s="13" t="s">
        <v>75</v>
      </c>
      <c r="F530" s="51">
        <v>28</v>
      </c>
      <c r="G530" s="51">
        <v>29</v>
      </c>
      <c r="H530" s="52">
        <v>29</v>
      </c>
    </row>
    <row r="531" spans="1:8" ht="15.75">
      <c r="A531" s="40" t="s">
        <v>130</v>
      </c>
      <c r="B531" s="13" t="s">
        <v>19</v>
      </c>
      <c r="C531" s="13" t="s">
        <v>6</v>
      </c>
      <c r="D531" s="13" t="s">
        <v>247</v>
      </c>
      <c r="E531" s="13" t="s">
        <v>128</v>
      </c>
      <c r="F531" s="51">
        <f aca="true" t="shared" si="76" ref="F531:H532">F532</f>
        <v>641.1</v>
      </c>
      <c r="G531" s="51">
        <f t="shared" si="76"/>
        <v>667.1</v>
      </c>
      <c r="H531" s="52">
        <f t="shared" si="76"/>
        <v>667.1</v>
      </c>
    </row>
    <row r="532" spans="1:8" ht="30">
      <c r="A532" s="40" t="s">
        <v>131</v>
      </c>
      <c r="B532" s="13" t="s">
        <v>19</v>
      </c>
      <c r="C532" s="13" t="s">
        <v>6</v>
      </c>
      <c r="D532" s="13" t="s">
        <v>247</v>
      </c>
      <c r="E532" s="13" t="s">
        <v>129</v>
      </c>
      <c r="F532" s="51">
        <f t="shared" si="76"/>
        <v>641.1</v>
      </c>
      <c r="G532" s="51">
        <f t="shared" si="76"/>
        <v>667.1</v>
      </c>
      <c r="H532" s="52">
        <f t="shared" si="76"/>
        <v>667.1</v>
      </c>
    </row>
    <row r="533" spans="1:8" ht="30">
      <c r="A533" s="40" t="s">
        <v>185</v>
      </c>
      <c r="B533" s="13" t="s">
        <v>19</v>
      </c>
      <c r="C533" s="13" t="s">
        <v>6</v>
      </c>
      <c r="D533" s="13" t="s">
        <v>247</v>
      </c>
      <c r="E533" s="13" t="s">
        <v>89</v>
      </c>
      <c r="F533" s="51">
        <v>641.1</v>
      </c>
      <c r="G533" s="51">
        <v>667.1</v>
      </c>
      <c r="H533" s="52">
        <v>667.1</v>
      </c>
    </row>
    <row r="534" spans="1:8" ht="30">
      <c r="A534" s="40" t="s">
        <v>169</v>
      </c>
      <c r="B534" s="12" t="s">
        <v>19</v>
      </c>
      <c r="C534" s="13" t="s">
        <v>6</v>
      </c>
      <c r="D534" s="13" t="s">
        <v>247</v>
      </c>
      <c r="E534" s="12" t="s">
        <v>121</v>
      </c>
      <c r="F534" s="51">
        <f>F535+F537</f>
        <v>1652.3999999999999</v>
      </c>
      <c r="G534" s="51">
        <f>G535+G537</f>
        <v>1733.3000000000002</v>
      </c>
      <c r="H534" s="52">
        <f>H535+H537</f>
        <v>1733.3000000000002</v>
      </c>
    </row>
    <row r="535" spans="1:8" ht="15.75">
      <c r="A535" s="40" t="s">
        <v>123</v>
      </c>
      <c r="B535" s="12" t="s">
        <v>19</v>
      </c>
      <c r="C535" s="13" t="s">
        <v>6</v>
      </c>
      <c r="D535" s="13" t="s">
        <v>247</v>
      </c>
      <c r="E535" s="12" t="s">
        <v>122</v>
      </c>
      <c r="F535" s="51">
        <f>F536</f>
        <v>1584.1</v>
      </c>
      <c r="G535" s="51">
        <f>G536</f>
        <v>1661.9</v>
      </c>
      <c r="H535" s="52">
        <f>H536</f>
        <v>1661.9</v>
      </c>
    </row>
    <row r="536" spans="1:8" ht="15.75">
      <c r="A536" s="40" t="s">
        <v>110</v>
      </c>
      <c r="B536" s="12" t="s">
        <v>19</v>
      </c>
      <c r="C536" s="13" t="s">
        <v>6</v>
      </c>
      <c r="D536" s="13" t="s">
        <v>247</v>
      </c>
      <c r="E536" s="12" t="s">
        <v>109</v>
      </c>
      <c r="F536" s="51">
        <v>1584.1</v>
      </c>
      <c r="G536" s="51">
        <v>1661.9</v>
      </c>
      <c r="H536" s="52">
        <v>1661.9</v>
      </c>
    </row>
    <row r="537" spans="1:8" ht="15.75">
      <c r="A537" s="40" t="s">
        <v>139</v>
      </c>
      <c r="B537" s="12" t="s">
        <v>19</v>
      </c>
      <c r="C537" s="13" t="s">
        <v>6</v>
      </c>
      <c r="D537" s="13" t="s">
        <v>247</v>
      </c>
      <c r="E537" s="12" t="s">
        <v>138</v>
      </c>
      <c r="F537" s="51">
        <f>F538</f>
        <v>68.3</v>
      </c>
      <c r="G537" s="51">
        <f>G538</f>
        <v>71.4</v>
      </c>
      <c r="H537" s="52">
        <f>H538</f>
        <v>71.4</v>
      </c>
    </row>
    <row r="538" spans="1:8" ht="15.75">
      <c r="A538" s="40" t="s">
        <v>112</v>
      </c>
      <c r="B538" s="12" t="s">
        <v>19</v>
      </c>
      <c r="C538" s="13" t="s">
        <v>6</v>
      </c>
      <c r="D538" s="13" t="s">
        <v>247</v>
      </c>
      <c r="E538" s="12" t="s">
        <v>113</v>
      </c>
      <c r="F538" s="51">
        <v>68.3</v>
      </c>
      <c r="G538" s="51">
        <v>71.4</v>
      </c>
      <c r="H538" s="52">
        <v>71.4</v>
      </c>
    </row>
    <row r="539" spans="1:8" ht="30">
      <c r="A539" s="32" t="s">
        <v>334</v>
      </c>
      <c r="B539" s="30" t="s">
        <v>19</v>
      </c>
      <c r="C539" s="30" t="s">
        <v>6</v>
      </c>
      <c r="D539" s="30" t="s">
        <v>335</v>
      </c>
      <c r="E539" s="30"/>
      <c r="F539" s="47">
        <f aca="true" t="shared" si="77" ref="F539:H541">F540</f>
        <v>0</v>
      </c>
      <c r="G539" s="47">
        <f t="shared" si="77"/>
        <v>0</v>
      </c>
      <c r="H539" s="47">
        <f t="shared" si="77"/>
        <v>0</v>
      </c>
    </row>
    <row r="540" spans="1:8" ht="15.75">
      <c r="A540" s="40" t="s">
        <v>130</v>
      </c>
      <c r="B540" s="13" t="s">
        <v>19</v>
      </c>
      <c r="C540" s="13" t="s">
        <v>6</v>
      </c>
      <c r="D540" s="13" t="s">
        <v>335</v>
      </c>
      <c r="E540" s="13" t="s">
        <v>128</v>
      </c>
      <c r="F540" s="51">
        <f t="shared" si="77"/>
        <v>0</v>
      </c>
      <c r="G540" s="51">
        <f t="shared" si="77"/>
        <v>0</v>
      </c>
      <c r="H540" s="51">
        <f t="shared" si="77"/>
        <v>0</v>
      </c>
    </row>
    <row r="541" spans="1:8" ht="15.75">
      <c r="A541" s="40" t="s">
        <v>141</v>
      </c>
      <c r="B541" s="13" t="s">
        <v>19</v>
      </c>
      <c r="C541" s="13" t="s">
        <v>6</v>
      </c>
      <c r="D541" s="13" t="s">
        <v>335</v>
      </c>
      <c r="E541" s="13" t="s">
        <v>140</v>
      </c>
      <c r="F541" s="51">
        <f t="shared" si="77"/>
        <v>0</v>
      </c>
      <c r="G541" s="51">
        <f t="shared" si="77"/>
        <v>0</v>
      </c>
      <c r="H541" s="51">
        <f t="shared" si="77"/>
        <v>0</v>
      </c>
    </row>
    <row r="542" spans="1:8" ht="30">
      <c r="A542" s="40" t="s">
        <v>179</v>
      </c>
      <c r="B542" s="13" t="s">
        <v>19</v>
      </c>
      <c r="C542" s="13" t="s">
        <v>6</v>
      </c>
      <c r="D542" s="13" t="s">
        <v>335</v>
      </c>
      <c r="E542" s="13" t="s">
        <v>98</v>
      </c>
      <c r="F542" s="51"/>
      <c r="G542" s="51"/>
      <c r="H542" s="52"/>
    </row>
    <row r="543" spans="1:8" ht="30">
      <c r="A543" s="40" t="s">
        <v>131</v>
      </c>
      <c r="B543" s="13" t="s">
        <v>19</v>
      </c>
      <c r="C543" s="13" t="s">
        <v>6</v>
      </c>
      <c r="D543" s="13" t="s">
        <v>335</v>
      </c>
      <c r="E543" s="13" t="s">
        <v>129</v>
      </c>
      <c r="F543" s="51">
        <f>F544</f>
        <v>0</v>
      </c>
      <c r="G543" s="51">
        <f>G544</f>
        <v>0</v>
      </c>
      <c r="H543" s="51">
        <f>H544</f>
        <v>0</v>
      </c>
    </row>
    <row r="544" spans="1:8" ht="30">
      <c r="A544" s="40" t="s">
        <v>101</v>
      </c>
      <c r="B544" s="13" t="s">
        <v>19</v>
      </c>
      <c r="C544" s="13" t="s">
        <v>6</v>
      </c>
      <c r="D544" s="13" t="s">
        <v>335</v>
      </c>
      <c r="E544" s="13" t="s">
        <v>89</v>
      </c>
      <c r="F544" s="51"/>
      <c r="G544" s="51"/>
      <c r="H544" s="52"/>
    </row>
    <row r="545" spans="1:8" ht="15.75">
      <c r="A545" s="26" t="s">
        <v>69</v>
      </c>
      <c r="B545" s="21" t="s">
        <v>71</v>
      </c>
      <c r="C545" s="13"/>
      <c r="D545" s="21"/>
      <c r="E545" s="21"/>
      <c r="F545" s="46">
        <f>F546+F558</f>
        <v>9408.5</v>
      </c>
      <c r="G545" s="46">
        <f>G546+G558</f>
        <v>8986.5</v>
      </c>
      <c r="H545" s="66">
        <f>H546+H558</f>
        <v>8618.5</v>
      </c>
    </row>
    <row r="546" spans="1:8" ht="15.75">
      <c r="A546" s="26" t="s">
        <v>70</v>
      </c>
      <c r="B546" s="21" t="s">
        <v>71</v>
      </c>
      <c r="C546" s="21" t="s">
        <v>1</v>
      </c>
      <c r="D546" s="12"/>
      <c r="E546" s="12"/>
      <c r="F546" s="46">
        <f>F547</f>
        <v>1970</v>
      </c>
      <c r="G546" s="46">
        <f>G547</f>
        <v>1465</v>
      </c>
      <c r="H546" s="66">
        <f>H547</f>
        <v>1465</v>
      </c>
    </row>
    <row r="547" spans="1:8" ht="45">
      <c r="A547" s="32" t="s">
        <v>287</v>
      </c>
      <c r="B547" s="30" t="s">
        <v>71</v>
      </c>
      <c r="C547" s="30" t="s">
        <v>1</v>
      </c>
      <c r="D547" s="30" t="s">
        <v>288</v>
      </c>
      <c r="E547" s="30"/>
      <c r="F547" s="47">
        <f>F548+F555</f>
        <v>1970</v>
      </c>
      <c r="G547" s="47">
        <f>G548+G555</f>
        <v>1465</v>
      </c>
      <c r="H547" s="47">
        <f>H548+H555</f>
        <v>1465</v>
      </c>
    </row>
    <row r="548" spans="1:8" ht="31.5">
      <c r="A548" s="61" t="s">
        <v>289</v>
      </c>
      <c r="B548" s="38" t="s">
        <v>71</v>
      </c>
      <c r="C548" s="38" t="s">
        <v>1</v>
      </c>
      <c r="D548" s="38" t="s">
        <v>290</v>
      </c>
      <c r="E548" s="38"/>
      <c r="F548" s="49">
        <f>F549+F552</f>
        <v>1770</v>
      </c>
      <c r="G548" s="49">
        <f>G549+G552</f>
        <v>1465</v>
      </c>
      <c r="H548" s="50">
        <f>H549+H552</f>
        <v>1465</v>
      </c>
    </row>
    <row r="549" spans="1:8" ht="75">
      <c r="A549" s="67" t="s">
        <v>160</v>
      </c>
      <c r="B549" s="12" t="s">
        <v>71</v>
      </c>
      <c r="C549" s="12" t="s">
        <v>1</v>
      </c>
      <c r="D549" s="12" t="s">
        <v>290</v>
      </c>
      <c r="E549" s="12" t="s">
        <v>114</v>
      </c>
      <c r="F549" s="51">
        <f aca="true" t="shared" si="78" ref="F549:H550">F550</f>
        <v>6</v>
      </c>
      <c r="G549" s="51">
        <f t="shared" si="78"/>
        <v>5</v>
      </c>
      <c r="H549" s="52">
        <f t="shared" si="78"/>
        <v>5</v>
      </c>
    </row>
    <row r="550" spans="1:8" ht="30">
      <c r="A550" s="40" t="s">
        <v>161</v>
      </c>
      <c r="B550" s="12" t="s">
        <v>71</v>
      </c>
      <c r="C550" s="12" t="s">
        <v>1</v>
      </c>
      <c r="D550" s="12" t="s">
        <v>290</v>
      </c>
      <c r="E550" s="12" t="s">
        <v>115</v>
      </c>
      <c r="F550" s="51">
        <f t="shared" si="78"/>
        <v>6</v>
      </c>
      <c r="G550" s="51">
        <f t="shared" si="78"/>
        <v>5</v>
      </c>
      <c r="H550" s="52">
        <f t="shared" si="78"/>
        <v>5</v>
      </c>
    </row>
    <row r="551" spans="1:8" ht="30">
      <c r="A551" s="40" t="s">
        <v>163</v>
      </c>
      <c r="B551" s="12" t="s">
        <v>71</v>
      </c>
      <c r="C551" s="12" t="s">
        <v>1</v>
      </c>
      <c r="D551" s="12" t="s">
        <v>290</v>
      </c>
      <c r="E551" s="12" t="s">
        <v>73</v>
      </c>
      <c r="F551" s="51">
        <v>6</v>
      </c>
      <c r="G551" s="51">
        <v>5</v>
      </c>
      <c r="H551" s="52">
        <v>5</v>
      </c>
    </row>
    <row r="552" spans="1:8" ht="30">
      <c r="A552" s="40" t="s">
        <v>165</v>
      </c>
      <c r="B552" s="12" t="s">
        <v>71</v>
      </c>
      <c r="C552" s="12" t="s">
        <v>1</v>
      </c>
      <c r="D552" s="12" t="s">
        <v>290</v>
      </c>
      <c r="E552" s="12" t="s">
        <v>116</v>
      </c>
      <c r="F552" s="51">
        <f aca="true" t="shared" si="79" ref="F552:H553">F553</f>
        <v>1764</v>
      </c>
      <c r="G552" s="51">
        <f t="shared" si="79"/>
        <v>1460</v>
      </c>
      <c r="H552" s="52">
        <f t="shared" si="79"/>
        <v>1460</v>
      </c>
    </row>
    <row r="553" spans="1:8" ht="30">
      <c r="A553" s="40" t="s">
        <v>166</v>
      </c>
      <c r="B553" s="38" t="s">
        <v>71</v>
      </c>
      <c r="C553" s="38" t="s">
        <v>1</v>
      </c>
      <c r="D553" s="12" t="s">
        <v>290</v>
      </c>
      <c r="E553" s="12" t="s">
        <v>117</v>
      </c>
      <c r="F553" s="51">
        <f t="shared" si="79"/>
        <v>1764</v>
      </c>
      <c r="G553" s="51">
        <f t="shared" si="79"/>
        <v>1460</v>
      </c>
      <c r="H553" s="52">
        <f t="shared" si="79"/>
        <v>1460</v>
      </c>
    </row>
    <row r="554" spans="1:8" ht="30">
      <c r="A554" s="40" t="s">
        <v>167</v>
      </c>
      <c r="B554" s="12" t="s">
        <v>71</v>
      </c>
      <c r="C554" s="12" t="s">
        <v>1</v>
      </c>
      <c r="D554" s="12" t="s">
        <v>290</v>
      </c>
      <c r="E554" s="12" t="s">
        <v>75</v>
      </c>
      <c r="F554" s="51">
        <v>1764</v>
      </c>
      <c r="G554" s="51">
        <v>1460</v>
      </c>
      <c r="H554" s="52">
        <v>1460</v>
      </c>
    </row>
    <row r="555" spans="1:8" ht="17.25" customHeight="1">
      <c r="A555" s="53" t="s">
        <v>196</v>
      </c>
      <c r="B555" s="38" t="s">
        <v>71</v>
      </c>
      <c r="C555" s="38" t="s">
        <v>1</v>
      </c>
      <c r="D555" s="38" t="s">
        <v>293</v>
      </c>
      <c r="E555" s="38"/>
      <c r="F555" s="49">
        <f aca="true" t="shared" si="80" ref="F555:H556">F556</f>
        <v>200</v>
      </c>
      <c r="G555" s="49">
        <f t="shared" si="80"/>
        <v>0</v>
      </c>
      <c r="H555" s="50">
        <f t="shared" si="80"/>
        <v>0</v>
      </c>
    </row>
    <row r="556" spans="1:8" ht="17.25" customHeight="1">
      <c r="A556" s="40" t="s">
        <v>130</v>
      </c>
      <c r="B556" s="12" t="s">
        <v>71</v>
      </c>
      <c r="C556" s="12" t="s">
        <v>1</v>
      </c>
      <c r="D556" s="12" t="s">
        <v>293</v>
      </c>
      <c r="E556" s="12" t="s">
        <v>128</v>
      </c>
      <c r="F556" s="51">
        <f t="shared" si="80"/>
        <v>200</v>
      </c>
      <c r="G556" s="51">
        <f t="shared" si="80"/>
        <v>0</v>
      </c>
      <c r="H556" s="52">
        <f t="shared" si="80"/>
        <v>0</v>
      </c>
    </row>
    <row r="557" spans="1:8" ht="16.5" customHeight="1">
      <c r="A557" s="41" t="s">
        <v>151</v>
      </c>
      <c r="B557" s="12" t="s">
        <v>71</v>
      </c>
      <c r="C557" s="12" t="s">
        <v>1</v>
      </c>
      <c r="D557" s="12" t="s">
        <v>293</v>
      </c>
      <c r="E557" s="12" t="s">
        <v>150</v>
      </c>
      <c r="F557" s="51">
        <v>200</v>
      </c>
      <c r="G557" s="51">
        <v>0</v>
      </c>
      <c r="H557" s="52">
        <v>0</v>
      </c>
    </row>
    <row r="558" spans="1:8" ht="17.25" customHeight="1">
      <c r="A558" s="62" t="s">
        <v>143</v>
      </c>
      <c r="B558" s="21" t="s">
        <v>71</v>
      </c>
      <c r="C558" s="21" t="s">
        <v>2</v>
      </c>
      <c r="D558" s="12"/>
      <c r="E558" s="21"/>
      <c r="F558" s="46">
        <f>F559</f>
        <v>7438.5</v>
      </c>
      <c r="G558" s="46">
        <f>G559</f>
        <v>7521.5</v>
      </c>
      <c r="H558" s="66">
        <f>H559</f>
        <v>7153.5</v>
      </c>
    </row>
    <row r="559" spans="1:8" ht="32.25" customHeight="1">
      <c r="A559" s="33" t="s">
        <v>287</v>
      </c>
      <c r="B559" s="30" t="s">
        <v>71</v>
      </c>
      <c r="C559" s="30" t="s">
        <v>2</v>
      </c>
      <c r="D559" s="30" t="s">
        <v>288</v>
      </c>
      <c r="E559" s="30"/>
      <c r="F559" s="47">
        <f aca="true" t="shared" si="81" ref="F559:H560">F560</f>
        <v>7438.5</v>
      </c>
      <c r="G559" s="47">
        <f t="shared" si="81"/>
        <v>7521.5</v>
      </c>
      <c r="H559" s="48">
        <f t="shared" si="81"/>
        <v>7153.5</v>
      </c>
    </row>
    <row r="560" spans="1:8" ht="18.75" customHeight="1">
      <c r="A560" s="40" t="s">
        <v>144</v>
      </c>
      <c r="B560" s="12" t="s">
        <v>71</v>
      </c>
      <c r="C560" s="12" t="s">
        <v>2</v>
      </c>
      <c r="D560" s="12" t="s">
        <v>294</v>
      </c>
      <c r="E560" s="12"/>
      <c r="F560" s="51">
        <f>F561</f>
        <v>7438.5</v>
      </c>
      <c r="G560" s="51">
        <f t="shared" si="81"/>
        <v>7521.5</v>
      </c>
      <c r="H560" s="52">
        <f t="shared" si="81"/>
        <v>7153.5</v>
      </c>
    </row>
    <row r="561" spans="1:8" ht="29.25" customHeight="1">
      <c r="A561" s="40" t="s">
        <v>169</v>
      </c>
      <c r="B561" s="12" t="s">
        <v>71</v>
      </c>
      <c r="C561" s="12" t="s">
        <v>2</v>
      </c>
      <c r="D561" s="12" t="s">
        <v>294</v>
      </c>
      <c r="E561" s="12" t="s">
        <v>121</v>
      </c>
      <c r="F561" s="51">
        <f>F562</f>
        <v>7438.5</v>
      </c>
      <c r="G561" s="51">
        <f>G562</f>
        <v>7521.5</v>
      </c>
      <c r="H561" s="52">
        <f>H562</f>
        <v>7153.5</v>
      </c>
    </row>
    <row r="562" spans="1:8" ht="18.75" customHeight="1">
      <c r="A562" s="40" t="s">
        <v>139</v>
      </c>
      <c r="B562" s="12" t="s">
        <v>71</v>
      </c>
      <c r="C562" s="12" t="s">
        <v>2</v>
      </c>
      <c r="D562" s="12" t="s">
        <v>294</v>
      </c>
      <c r="E562" s="12" t="s">
        <v>138</v>
      </c>
      <c r="F562" s="51">
        <f>F563</f>
        <v>7438.5</v>
      </c>
      <c r="G562" s="51">
        <f>G563</f>
        <v>7521.5</v>
      </c>
      <c r="H562" s="52">
        <f>H563</f>
        <v>7153.5</v>
      </c>
    </row>
    <row r="563" spans="1:8" ht="50.25" customHeight="1">
      <c r="A563" s="40" t="s">
        <v>172</v>
      </c>
      <c r="B563" s="12" t="s">
        <v>71</v>
      </c>
      <c r="C563" s="12" t="s">
        <v>2</v>
      </c>
      <c r="D563" s="12" t="s">
        <v>294</v>
      </c>
      <c r="E563" s="12" t="s">
        <v>94</v>
      </c>
      <c r="F563" s="51">
        <v>7438.5</v>
      </c>
      <c r="G563" s="51">
        <v>7521.5</v>
      </c>
      <c r="H563" s="52">
        <v>7153.5</v>
      </c>
    </row>
    <row r="564" spans="1:8" ht="17.25" customHeight="1">
      <c r="A564" s="28" t="s">
        <v>64</v>
      </c>
      <c r="B564" s="19" t="s">
        <v>65</v>
      </c>
      <c r="C564" s="19"/>
      <c r="D564" s="25"/>
      <c r="E564" s="25"/>
      <c r="F564" s="46">
        <f>F565+F576</f>
        <v>42765</v>
      </c>
      <c r="G564" s="46">
        <f>G565+G576</f>
        <v>40244</v>
      </c>
      <c r="H564" s="66">
        <f>H565+H576</f>
        <v>40328</v>
      </c>
    </row>
    <row r="565" spans="1:8" ht="17.25" customHeight="1">
      <c r="A565" s="28" t="s">
        <v>66</v>
      </c>
      <c r="B565" s="19" t="s">
        <v>65</v>
      </c>
      <c r="C565" s="19" t="s">
        <v>1</v>
      </c>
      <c r="D565" s="25"/>
      <c r="E565" s="25"/>
      <c r="F565" s="46">
        <f>F566</f>
        <v>40265</v>
      </c>
      <c r="G565" s="46">
        <f>G566</f>
        <v>40244</v>
      </c>
      <c r="H565" s="66">
        <f>H566</f>
        <v>40328</v>
      </c>
    </row>
    <row r="566" spans="1:8" ht="17.25" customHeight="1">
      <c r="A566" s="33" t="s">
        <v>190</v>
      </c>
      <c r="B566" s="63" t="s">
        <v>65</v>
      </c>
      <c r="C566" s="63" t="s">
        <v>1</v>
      </c>
      <c r="D566" s="64" t="s">
        <v>189</v>
      </c>
      <c r="E566" s="64"/>
      <c r="F566" s="47">
        <f>F567+F571</f>
        <v>40265</v>
      </c>
      <c r="G566" s="47">
        <f>G567+G571</f>
        <v>40244</v>
      </c>
      <c r="H566" s="48">
        <f>H567+H571</f>
        <v>40328</v>
      </c>
    </row>
    <row r="567" spans="1:8" ht="59.25" customHeight="1">
      <c r="A567" s="53" t="s">
        <v>63</v>
      </c>
      <c r="B567" s="38" t="s">
        <v>65</v>
      </c>
      <c r="C567" s="38" t="s">
        <v>1</v>
      </c>
      <c r="D567" s="38" t="s">
        <v>248</v>
      </c>
      <c r="E567" s="38"/>
      <c r="F567" s="51">
        <f>F568</f>
        <v>39765</v>
      </c>
      <c r="G567" s="51">
        <f aca="true" t="shared" si="82" ref="G567:H569">G568</f>
        <v>39744</v>
      </c>
      <c r="H567" s="52">
        <f t="shared" si="82"/>
        <v>39828</v>
      </c>
    </row>
    <row r="568" spans="1:8" ht="17.25" customHeight="1">
      <c r="A568" s="40" t="s">
        <v>132</v>
      </c>
      <c r="B568" s="12" t="s">
        <v>65</v>
      </c>
      <c r="C568" s="12" t="s">
        <v>1</v>
      </c>
      <c r="D568" s="12" t="s">
        <v>248</v>
      </c>
      <c r="E568" s="12" t="s">
        <v>133</v>
      </c>
      <c r="F568" s="51">
        <f>F569</f>
        <v>39765</v>
      </c>
      <c r="G568" s="51">
        <f t="shared" si="82"/>
        <v>39744</v>
      </c>
      <c r="H568" s="52">
        <f t="shared" si="82"/>
        <v>39828</v>
      </c>
    </row>
    <row r="569" spans="1:8" ht="17.25" customHeight="1">
      <c r="A569" s="40" t="s">
        <v>136</v>
      </c>
      <c r="B569" s="12" t="s">
        <v>65</v>
      </c>
      <c r="C569" s="12" t="s">
        <v>1</v>
      </c>
      <c r="D569" s="12" t="s">
        <v>248</v>
      </c>
      <c r="E569" s="12" t="s">
        <v>137</v>
      </c>
      <c r="F569" s="51">
        <f>F570</f>
        <v>39765</v>
      </c>
      <c r="G569" s="51">
        <f t="shared" si="82"/>
        <v>39744</v>
      </c>
      <c r="H569" s="52">
        <f t="shared" si="82"/>
        <v>39828</v>
      </c>
    </row>
    <row r="570" spans="1:8" ht="17.25" customHeight="1">
      <c r="A570" s="40" t="s">
        <v>171</v>
      </c>
      <c r="B570" s="12" t="s">
        <v>65</v>
      </c>
      <c r="C570" s="12" t="s">
        <v>1</v>
      </c>
      <c r="D570" s="12" t="s">
        <v>248</v>
      </c>
      <c r="E570" s="12" t="s">
        <v>93</v>
      </c>
      <c r="F570" s="51">
        <v>39765</v>
      </c>
      <c r="G570" s="51">
        <v>39744</v>
      </c>
      <c r="H570" s="52">
        <v>39828</v>
      </c>
    </row>
    <row r="571" spans="1:8" ht="32.25" customHeight="1">
      <c r="A571" s="53" t="s">
        <v>251</v>
      </c>
      <c r="B571" s="38" t="s">
        <v>65</v>
      </c>
      <c r="C571" s="38" t="s">
        <v>1</v>
      </c>
      <c r="D571" s="38" t="s">
        <v>250</v>
      </c>
      <c r="E571" s="38"/>
      <c r="F571" s="51">
        <f>F572</f>
        <v>500</v>
      </c>
      <c r="G571" s="51">
        <f aca="true" t="shared" si="83" ref="G571:H574">G572</f>
        <v>500</v>
      </c>
      <c r="H571" s="52">
        <f t="shared" si="83"/>
        <v>500</v>
      </c>
    </row>
    <row r="572" spans="1:8" ht="17.25" customHeight="1">
      <c r="A572" s="40" t="s">
        <v>156</v>
      </c>
      <c r="B572" s="12" t="s">
        <v>65</v>
      </c>
      <c r="C572" s="12" t="s">
        <v>1</v>
      </c>
      <c r="D572" s="12" t="s">
        <v>249</v>
      </c>
      <c r="E572" s="12"/>
      <c r="F572" s="51">
        <f>F573</f>
        <v>500</v>
      </c>
      <c r="G572" s="51">
        <f t="shared" si="83"/>
        <v>500</v>
      </c>
      <c r="H572" s="52">
        <f t="shared" si="83"/>
        <v>500</v>
      </c>
    </row>
    <row r="573" spans="1:8" ht="17.25" customHeight="1">
      <c r="A573" s="40" t="s">
        <v>132</v>
      </c>
      <c r="B573" s="12" t="s">
        <v>65</v>
      </c>
      <c r="C573" s="12" t="s">
        <v>1</v>
      </c>
      <c r="D573" s="12" t="s">
        <v>249</v>
      </c>
      <c r="E573" s="12" t="s">
        <v>133</v>
      </c>
      <c r="F573" s="51">
        <f>F574</f>
        <v>500</v>
      </c>
      <c r="G573" s="51">
        <f t="shared" si="83"/>
        <v>500</v>
      </c>
      <c r="H573" s="52">
        <f t="shared" si="83"/>
        <v>500</v>
      </c>
    </row>
    <row r="574" spans="1:8" ht="17.25" customHeight="1">
      <c r="A574" s="40" t="s">
        <v>136</v>
      </c>
      <c r="B574" s="12" t="s">
        <v>65</v>
      </c>
      <c r="C574" s="12" t="s">
        <v>1</v>
      </c>
      <c r="D574" s="12" t="s">
        <v>249</v>
      </c>
      <c r="E574" s="12" t="s">
        <v>137</v>
      </c>
      <c r="F574" s="51">
        <f>F575</f>
        <v>500</v>
      </c>
      <c r="G574" s="51">
        <f t="shared" si="83"/>
        <v>500</v>
      </c>
      <c r="H574" s="52">
        <f t="shared" si="83"/>
        <v>500</v>
      </c>
    </row>
    <row r="575" spans="1:8" ht="17.25" customHeight="1">
      <c r="A575" s="40" t="s">
        <v>171</v>
      </c>
      <c r="B575" s="12" t="s">
        <v>65</v>
      </c>
      <c r="C575" s="12" t="s">
        <v>1</v>
      </c>
      <c r="D575" s="12" t="s">
        <v>249</v>
      </c>
      <c r="E575" s="12" t="s">
        <v>93</v>
      </c>
      <c r="F575" s="51">
        <v>500</v>
      </c>
      <c r="G575" s="51">
        <v>500</v>
      </c>
      <c r="H575" s="52">
        <v>500</v>
      </c>
    </row>
    <row r="576" spans="1:8" ht="17.25" customHeight="1">
      <c r="A576" s="65" t="s">
        <v>108</v>
      </c>
      <c r="B576" s="21" t="s">
        <v>65</v>
      </c>
      <c r="C576" s="21" t="s">
        <v>2</v>
      </c>
      <c r="D576" s="21"/>
      <c r="E576" s="21"/>
      <c r="F576" s="46">
        <f aca="true" t="shared" si="84" ref="F576:H581">F577</f>
        <v>2500</v>
      </c>
      <c r="G576" s="46">
        <f t="shared" si="84"/>
        <v>0</v>
      </c>
      <c r="H576" s="66">
        <f t="shared" si="84"/>
        <v>0</v>
      </c>
    </row>
    <row r="577" spans="1:8" ht="17.25" customHeight="1">
      <c r="A577" s="33" t="s">
        <v>190</v>
      </c>
      <c r="B577" s="63" t="s">
        <v>65</v>
      </c>
      <c r="C577" s="63" t="s">
        <v>2</v>
      </c>
      <c r="D577" s="64" t="s">
        <v>189</v>
      </c>
      <c r="E577" s="12"/>
      <c r="F577" s="47">
        <f t="shared" si="84"/>
        <v>2500</v>
      </c>
      <c r="G577" s="47">
        <f t="shared" si="84"/>
        <v>0</v>
      </c>
      <c r="H577" s="48">
        <f t="shared" si="84"/>
        <v>0</v>
      </c>
    </row>
    <row r="578" spans="1:8" ht="29.25" customHeight="1">
      <c r="A578" s="53" t="s">
        <v>251</v>
      </c>
      <c r="B578" s="38" t="s">
        <v>65</v>
      </c>
      <c r="C578" s="38" t="s">
        <v>2</v>
      </c>
      <c r="D578" s="38" t="s">
        <v>250</v>
      </c>
      <c r="E578" s="12"/>
      <c r="F578" s="51">
        <f t="shared" si="84"/>
        <v>2500</v>
      </c>
      <c r="G578" s="51">
        <f t="shared" si="84"/>
        <v>0</v>
      </c>
      <c r="H578" s="52">
        <f t="shared" si="84"/>
        <v>0</v>
      </c>
    </row>
    <row r="579" spans="1:8" ht="30.75" customHeight="1">
      <c r="A579" s="53" t="s">
        <v>253</v>
      </c>
      <c r="B579" s="38" t="s">
        <v>65</v>
      </c>
      <c r="C579" s="38" t="s">
        <v>2</v>
      </c>
      <c r="D579" s="38" t="s">
        <v>252</v>
      </c>
      <c r="E579" s="12"/>
      <c r="F579" s="51">
        <f t="shared" si="84"/>
        <v>2500</v>
      </c>
      <c r="G579" s="51">
        <f t="shared" si="84"/>
        <v>0</v>
      </c>
      <c r="H579" s="52">
        <f t="shared" si="84"/>
        <v>0</v>
      </c>
    </row>
    <row r="580" spans="1:8" ht="17.25" customHeight="1">
      <c r="A580" s="40" t="s">
        <v>132</v>
      </c>
      <c r="B580" s="12" t="s">
        <v>65</v>
      </c>
      <c r="C580" s="12" t="s">
        <v>2</v>
      </c>
      <c r="D580" s="12" t="s">
        <v>252</v>
      </c>
      <c r="E580" s="12" t="s">
        <v>133</v>
      </c>
      <c r="F580" s="51">
        <f t="shared" si="84"/>
        <v>2500</v>
      </c>
      <c r="G580" s="51">
        <f t="shared" si="84"/>
        <v>0</v>
      </c>
      <c r="H580" s="52">
        <f t="shared" si="84"/>
        <v>0</v>
      </c>
    </row>
    <row r="581" spans="1:8" ht="17.25" customHeight="1">
      <c r="A581" s="40" t="s">
        <v>136</v>
      </c>
      <c r="B581" s="12" t="s">
        <v>65</v>
      </c>
      <c r="C581" s="12" t="s">
        <v>2</v>
      </c>
      <c r="D581" s="12" t="s">
        <v>252</v>
      </c>
      <c r="E581" s="12" t="s">
        <v>137</v>
      </c>
      <c r="F581" s="51">
        <f t="shared" si="84"/>
        <v>2500</v>
      </c>
      <c r="G581" s="51">
        <f t="shared" si="84"/>
        <v>0</v>
      </c>
      <c r="H581" s="52">
        <f t="shared" si="84"/>
        <v>0</v>
      </c>
    </row>
    <row r="582" spans="1:8" ht="17.25" customHeight="1">
      <c r="A582" s="40" t="s">
        <v>108</v>
      </c>
      <c r="B582" s="12" t="s">
        <v>65</v>
      </c>
      <c r="C582" s="12" t="s">
        <v>106</v>
      </c>
      <c r="D582" s="12" t="s">
        <v>252</v>
      </c>
      <c r="E582" s="12" t="s">
        <v>107</v>
      </c>
      <c r="F582" s="51">
        <v>2500</v>
      </c>
      <c r="G582" s="51">
        <v>0</v>
      </c>
      <c r="H582" s="52">
        <v>0</v>
      </c>
    </row>
    <row r="583" spans="1:8" ht="15.75">
      <c r="A583" s="11" t="s">
        <v>45</v>
      </c>
      <c r="B583" s="12"/>
      <c r="C583" s="13"/>
      <c r="D583" s="13"/>
      <c r="E583" s="13"/>
      <c r="F583" s="46">
        <f>F8+F141+F147+F183+F249+F277+F410+F465+F545+F564</f>
        <v>408667.8</v>
      </c>
      <c r="G583" s="46">
        <f>G8+G141+G147+G183+G249+G277+G410+G465+G545+G564</f>
        <v>414220.60000000003</v>
      </c>
      <c r="H583" s="46">
        <f>H8+H141+H147+H183+H249+H277+H410+H465+H545+H564</f>
        <v>413437.9</v>
      </c>
    </row>
    <row r="584" spans="1:8" ht="15.75">
      <c r="A584" s="14" t="s">
        <v>44</v>
      </c>
      <c r="B584" s="15" t="s">
        <v>47</v>
      </c>
      <c r="C584" s="15"/>
      <c r="D584" s="15"/>
      <c r="E584" s="15"/>
      <c r="F584" s="46">
        <f>F585</f>
        <v>0</v>
      </c>
      <c r="G584" s="46">
        <f>G585</f>
        <v>13400</v>
      </c>
      <c r="H584" s="66">
        <f>H585</f>
        <v>27400</v>
      </c>
    </row>
    <row r="585" spans="1:8" ht="15.75">
      <c r="A585" s="16" t="s">
        <v>44</v>
      </c>
      <c r="B585" s="17" t="s">
        <v>47</v>
      </c>
      <c r="C585" s="17" t="s">
        <v>47</v>
      </c>
      <c r="D585" s="17"/>
      <c r="E585" s="17"/>
      <c r="F585" s="51">
        <f aca="true" t="shared" si="85" ref="F585:H586">F586</f>
        <v>0</v>
      </c>
      <c r="G585" s="51">
        <f t="shared" si="85"/>
        <v>13400</v>
      </c>
      <c r="H585" s="52">
        <f t="shared" si="85"/>
        <v>27400</v>
      </c>
    </row>
    <row r="586" spans="1:8" ht="15.75">
      <c r="A586" s="16" t="s">
        <v>44</v>
      </c>
      <c r="B586" s="17" t="s">
        <v>47</v>
      </c>
      <c r="C586" s="17" t="s">
        <v>47</v>
      </c>
      <c r="D586" s="17" t="s">
        <v>48</v>
      </c>
      <c r="E586" s="17"/>
      <c r="F586" s="51">
        <f t="shared" si="85"/>
        <v>0</v>
      </c>
      <c r="G586" s="51">
        <f t="shared" si="85"/>
        <v>13400</v>
      </c>
      <c r="H586" s="52">
        <f t="shared" si="85"/>
        <v>27400</v>
      </c>
    </row>
    <row r="587" spans="1:8" ht="15.75">
      <c r="A587" s="16" t="s">
        <v>44</v>
      </c>
      <c r="B587" s="17" t="s">
        <v>47</v>
      </c>
      <c r="C587" s="17" t="s">
        <v>47</v>
      </c>
      <c r="D587" s="17" t="s">
        <v>48</v>
      </c>
      <c r="E587" s="17" t="s">
        <v>49</v>
      </c>
      <c r="F587" s="51">
        <v>0</v>
      </c>
      <c r="G587" s="51">
        <v>13400</v>
      </c>
      <c r="H587" s="52">
        <v>27400</v>
      </c>
    </row>
    <row r="588" spans="1:8" ht="16.5" thickBot="1">
      <c r="A588" s="18" t="s">
        <v>46</v>
      </c>
      <c r="B588" s="75"/>
      <c r="C588" s="75"/>
      <c r="D588" s="75"/>
      <c r="E588" s="75"/>
      <c r="F588" s="76">
        <f>F583+F584</f>
        <v>408667.8</v>
      </c>
      <c r="G588" s="76">
        <f>G583+G584</f>
        <v>427620.60000000003</v>
      </c>
      <c r="H588" s="77">
        <f>H583+H584</f>
        <v>440837.9</v>
      </c>
    </row>
  </sheetData>
  <sheetProtection/>
  <mergeCells count="1">
    <mergeCell ref="A6:H6"/>
  </mergeCells>
  <printOptions/>
  <pageMargins left="0.7874015748031497" right="0.1968503937007874" top="0.3937007874015748" bottom="0.3937007874015748" header="0.11811023622047245" footer="0.11811023622047245"/>
  <pageSetup horizontalDpi="120" verticalDpi="12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2018-10-29T06:34:31Z</cp:lastPrinted>
  <dcterms:created xsi:type="dcterms:W3CDTF">2002-11-21T11:52:45Z</dcterms:created>
  <dcterms:modified xsi:type="dcterms:W3CDTF">2018-10-29T06:34:35Z</dcterms:modified>
  <cp:category/>
  <cp:version/>
  <cp:contentType/>
  <cp:contentStatus/>
</cp:coreProperties>
</file>