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<sst xmlns="http://schemas.openxmlformats.org/spreadsheetml/2006/main" count="80" uniqueCount="52">
  <si>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</si>
  <si>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</si>
  <si>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</si>
  <si>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</si>
  <si>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</si>
  <si>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</si>
  <si>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</si>
  <si>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</si>
  <si>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</si>
  <si>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</si>
  <si>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</si>
  <si>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</si>
  <si>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</si>
  <si>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</si>
  <si>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</si>
  <si>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</si>
  <si>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</si>
  <si>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</si>
  <si>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</si>
  <si>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</si>
  <si>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</si>
  <si>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</si>
  <si>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</si>
  <si>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</si>
  <si>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</si>
  <si>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</si>
  <si>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</si>
  <si>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</si>
  <si>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</si>
  <si>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</si>
  <si>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</si>
  <si>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</si>
  <si>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</si>
  <si>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</si>
  <si>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</si>
  <si>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</si>
  <si>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</si>
  <si>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</si>
  <si>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</si>
  <si>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</si>
  <si>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</si>
  <si>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</si>
  <si>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</si>
  <si>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</si>
  <si>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 №2</t>
  </si>
  <si>
    <t>2022г  план  тыс.руб.</t>
  </si>
  <si>
    <t>2022  факт  тыс.руб.</t>
  </si>
  <si>
    <t>2022г  процент исполнения  %</t>
  </si>
  <si>
    <t>Жилищное хозяйство</t>
  </si>
  <si>
    <t>Благоустройство</t>
  </si>
  <si>
    <t>от  07.11. 2022  № 47- п</t>
  </si>
  <si>
    <t xml:space="preserve"> Распределение бюджетных ассигнований бюджета Екатеринославского сельсовета Тюльганского района по разделам и подразделам классификации расходов районного бюджета, исполнение за 9 месяцев 2022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</si>
</sst>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10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vertical="center"/>
    </xf>
    <xf numFmtId="172" fontId="1" fillId="33" borderId="18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44</v>
      </c>
      <c r="E1" s="50"/>
      <c r="F1" s="50"/>
    </row>
    <row r="2" spans="1:6" ht="15.75" customHeight="1">
      <c r="A2" s="4"/>
      <c r="B2" s="4"/>
      <c r="C2" s="4"/>
      <c r="D2" s="53" t="s">
        <v>43</v>
      </c>
      <c r="E2" s="53"/>
      <c r="F2" s="53"/>
    </row>
    <row r="3" spans="1:6" ht="14.25" customHeight="1">
      <c r="A3" s="4"/>
      <c r="B3" s="4"/>
      <c r="C3" s="4"/>
      <c r="D3" s="53" t="s">
        <v>36</v>
      </c>
      <c r="E3" s="53"/>
      <c r="F3" s="53"/>
    </row>
    <row r="4" spans="1:7" ht="12.75" customHeight="1">
      <c r="A4" s="4"/>
      <c r="B4" s="4"/>
      <c r="C4" s="4"/>
      <c r="D4" s="53" t="s">
        <v>50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51</v>
      </c>
      <c r="B6" s="57"/>
      <c r="C6" s="57"/>
      <c r="D6" s="57"/>
      <c r="E6" s="57"/>
      <c r="F6" s="57"/>
    </row>
    <row r="7" spans="1:6" ht="15" customHeight="1" thickBot="1">
      <c r="A7" s="58"/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14</v>
      </c>
      <c r="B9" s="51" t="s">
        <v>15</v>
      </c>
      <c r="C9" s="51" t="s">
        <v>16</v>
      </c>
      <c r="D9" s="54" t="s">
        <v>0</v>
      </c>
      <c r="E9" s="55"/>
      <c r="F9" s="56"/>
    </row>
    <row r="10" spans="1:6" ht="63.75" thickBot="1">
      <c r="A10" s="52"/>
      <c r="B10" s="52"/>
      <c r="C10" s="52"/>
      <c r="D10" s="39" t="s">
        <v>45</v>
      </c>
      <c r="E10" s="31" t="s">
        <v>46</v>
      </c>
      <c r="F10" s="32" t="s">
        <v>47</v>
      </c>
    </row>
    <row r="11" spans="1:6" ht="22.5" customHeight="1">
      <c r="A11" s="29" t="s">
        <v>1</v>
      </c>
      <c r="B11" s="30" t="s">
        <v>17</v>
      </c>
      <c r="C11" s="30"/>
      <c r="D11" s="33">
        <f>SUM(D12:D15)</f>
        <v>2429.25</v>
      </c>
      <c r="E11" s="33">
        <f>SUM(E12:E15)</f>
        <v>1573.77</v>
      </c>
      <c r="F11" s="46">
        <f>(E11/D11)*100</f>
        <v>64.78419265205311</v>
      </c>
    </row>
    <row r="12" spans="1:6" ht="47.25" customHeight="1">
      <c r="A12" s="15" t="s">
        <v>27</v>
      </c>
      <c r="B12" s="7" t="s">
        <v>17</v>
      </c>
      <c r="C12" s="7" t="s">
        <v>18</v>
      </c>
      <c r="D12" s="34">
        <v>699</v>
      </c>
      <c r="E12" s="34">
        <v>427.84</v>
      </c>
      <c r="F12" s="40">
        <f>(E12/D12)*100</f>
        <v>61.2074391988555</v>
      </c>
    </row>
    <row r="13" spans="1:6" ht="60" customHeight="1">
      <c r="A13" s="15" t="s">
        <v>34</v>
      </c>
      <c r="B13" s="7" t="s">
        <v>17</v>
      </c>
      <c r="C13" s="7" t="s">
        <v>20</v>
      </c>
      <c r="D13" s="34">
        <v>1686.45</v>
      </c>
      <c r="E13" s="34">
        <v>1117.13</v>
      </c>
      <c r="F13" s="40">
        <f>(E13/D13)*100</f>
        <v>66.24151323786653</v>
      </c>
    </row>
    <row r="14" spans="1:6" ht="45">
      <c r="A14" s="28" t="s">
        <v>38</v>
      </c>
      <c r="B14" s="7" t="s">
        <v>17</v>
      </c>
      <c r="C14" s="7" t="s">
        <v>37</v>
      </c>
      <c r="D14" s="34">
        <v>38.8</v>
      </c>
      <c r="E14" s="34">
        <v>28.8</v>
      </c>
      <c r="F14" s="40">
        <f>(E14/D14)*100</f>
        <v>74.22680412371135</v>
      </c>
    </row>
    <row r="15" spans="1:6" ht="18.75" customHeight="1">
      <c r="A15" s="19" t="s">
        <v>2</v>
      </c>
      <c r="B15" s="9" t="s">
        <v>17</v>
      </c>
      <c r="C15" s="9" t="s">
        <v>22</v>
      </c>
      <c r="D15" s="35">
        <v>5</v>
      </c>
      <c r="E15" s="35">
        <v>0</v>
      </c>
      <c r="F15" s="41">
        <v>0</v>
      </c>
    </row>
    <row r="16" spans="1:6" ht="15.75">
      <c r="A16" s="16" t="s">
        <v>12</v>
      </c>
      <c r="B16" s="10" t="s">
        <v>18</v>
      </c>
      <c r="C16" s="10"/>
      <c r="D16" s="36">
        <f>D17</f>
        <v>104.8</v>
      </c>
      <c r="E16" s="36">
        <f>E17</f>
        <v>79.68</v>
      </c>
      <c r="F16" s="42">
        <f>F17</f>
        <v>76.03053435114505</v>
      </c>
    </row>
    <row r="17" spans="1:6" ht="15.75">
      <c r="A17" s="15" t="s">
        <v>13</v>
      </c>
      <c r="B17" s="7" t="s">
        <v>18</v>
      </c>
      <c r="C17" s="7" t="s">
        <v>19</v>
      </c>
      <c r="D17" s="34">
        <v>104.8</v>
      </c>
      <c r="E17" s="34">
        <v>79.68</v>
      </c>
      <c r="F17" s="40">
        <f>(E17/D17)*100</f>
        <v>76.03053435114505</v>
      </c>
    </row>
    <row r="18" spans="1:6" ht="30" customHeight="1">
      <c r="A18" s="17" t="s">
        <v>9</v>
      </c>
      <c r="B18" s="11" t="s">
        <v>19</v>
      </c>
      <c r="C18" s="11"/>
      <c r="D18" s="37">
        <f>SUM(D19:D20)</f>
        <v>485.35</v>
      </c>
      <c r="E18" s="37">
        <f>SUM(E19:E20)</f>
        <v>280</v>
      </c>
      <c r="F18" s="43">
        <f aca="true" t="shared" si="0" ref="F18:F28">E18/D18*100</f>
        <v>57.69032656845575</v>
      </c>
    </row>
    <row r="19" spans="1:6" ht="45">
      <c r="A19" s="18" t="s">
        <v>42</v>
      </c>
      <c r="B19" s="8" t="s">
        <v>19</v>
      </c>
      <c r="C19" s="8" t="s">
        <v>26</v>
      </c>
      <c r="D19" s="34">
        <v>480.35</v>
      </c>
      <c r="E19" s="34">
        <v>280</v>
      </c>
      <c r="F19" s="40">
        <f t="shared" si="0"/>
        <v>58.290829603414174</v>
      </c>
    </row>
    <row r="20" spans="1:6" ht="30">
      <c r="A20" s="18" t="s">
        <v>40</v>
      </c>
      <c r="B20" s="8" t="s">
        <v>19</v>
      </c>
      <c r="C20" s="8" t="s">
        <v>39</v>
      </c>
      <c r="D20" s="34">
        <v>5</v>
      </c>
      <c r="E20" s="34">
        <v>0</v>
      </c>
      <c r="F20" s="40">
        <f t="shared" si="0"/>
        <v>0</v>
      </c>
    </row>
    <row r="21" spans="1:6" ht="24.75" customHeight="1">
      <c r="A21" s="14" t="s">
        <v>3</v>
      </c>
      <c r="B21" s="12" t="s">
        <v>20</v>
      </c>
      <c r="C21" s="12"/>
      <c r="D21" s="38">
        <f>SUM(D22:D23)</f>
        <v>779.75</v>
      </c>
      <c r="E21" s="38">
        <f>SUM(E22:E23)</f>
        <v>310.8</v>
      </c>
      <c r="F21" s="44">
        <f t="shared" si="0"/>
        <v>39.858929143956395</v>
      </c>
    </row>
    <row r="22" spans="1:6" ht="15.75">
      <c r="A22" s="15" t="s">
        <v>32</v>
      </c>
      <c r="B22" s="7" t="s">
        <v>20</v>
      </c>
      <c r="C22" s="7" t="s">
        <v>23</v>
      </c>
      <c r="D22" s="22">
        <v>628.75</v>
      </c>
      <c r="E22" s="22">
        <v>310.8</v>
      </c>
      <c r="F22" s="40">
        <f t="shared" si="0"/>
        <v>49.43141153081511</v>
      </c>
    </row>
    <row r="23" spans="1:6" ht="15.75">
      <c r="A23" s="15" t="s">
        <v>30</v>
      </c>
      <c r="B23" s="7" t="s">
        <v>20</v>
      </c>
      <c r="C23" s="7" t="s">
        <v>31</v>
      </c>
      <c r="D23" s="22">
        <v>151</v>
      </c>
      <c r="E23" s="22">
        <v>0</v>
      </c>
      <c r="F23" s="40">
        <f t="shared" si="0"/>
        <v>0</v>
      </c>
    </row>
    <row r="24" spans="1:6" ht="21.75" customHeight="1">
      <c r="A24" s="14" t="s">
        <v>4</v>
      </c>
      <c r="B24" s="12" t="s">
        <v>21</v>
      </c>
      <c r="C24" s="12"/>
      <c r="D24" s="24">
        <f>D25+D26+D27</f>
        <v>3249</v>
      </c>
      <c r="E24" s="24">
        <f>E25+E26+E27</f>
        <v>1050.82</v>
      </c>
      <c r="F24" s="44">
        <f t="shared" si="0"/>
        <v>32.34287473068636</v>
      </c>
    </row>
    <row r="25" spans="1:6" ht="21.75" customHeight="1">
      <c r="A25" s="47" t="s">
        <v>48</v>
      </c>
      <c r="B25" s="9" t="s">
        <v>21</v>
      </c>
      <c r="C25" s="9" t="s">
        <v>17</v>
      </c>
      <c r="D25" s="48">
        <v>70</v>
      </c>
      <c r="E25" s="48">
        <v>0</v>
      </c>
      <c r="F25" s="49">
        <f>E25/D25*100</f>
        <v>0</v>
      </c>
    </row>
    <row r="26" spans="1:6" ht="15.75">
      <c r="A26" s="15" t="s">
        <v>33</v>
      </c>
      <c r="B26" s="7" t="s">
        <v>21</v>
      </c>
      <c r="C26" s="7" t="s">
        <v>18</v>
      </c>
      <c r="D26" s="22">
        <v>1346.3</v>
      </c>
      <c r="E26" s="22">
        <v>1045.82</v>
      </c>
      <c r="F26" s="40">
        <f t="shared" si="0"/>
        <v>77.68105177152195</v>
      </c>
    </row>
    <row r="27" spans="1:6" ht="15.75">
      <c r="A27" s="15" t="s">
        <v>49</v>
      </c>
      <c r="B27" s="7" t="s">
        <v>21</v>
      </c>
      <c r="C27" s="7" t="s">
        <v>19</v>
      </c>
      <c r="D27" s="22">
        <v>1832.7</v>
      </c>
      <c r="E27" s="22">
        <v>5</v>
      </c>
      <c r="F27" s="40">
        <f t="shared" si="0"/>
        <v>0.27282152016151034</v>
      </c>
    </row>
    <row r="28" spans="1:6" ht="21" customHeight="1">
      <c r="A28" s="14" t="s">
        <v>5</v>
      </c>
      <c r="B28" s="12" t="s">
        <v>25</v>
      </c>
      <c r="C28" s="12"/>
      <c r="D28" s="24">
        <f>D29</f>
        <v>5</v>
      </c>
      <c r="E28" s="24">
        <f>E29</f>
        <v>5</v>
      </c>
      <c r="F28" s="44">
        <f t="shared" si="0"/>
        <v>100</v>
      </c>
    </row>
    <row r="29" spans="1:6" ht="15.75">
      <c r="A29" s="19" t="s">
        <v>41</v>
      </c>
      <c r="B29" s="9" t="s">
        <v>25</v>
      </c>
      <c r="C29" s="9" t="s">
        <v>25</v>
      </c>
      <c r="D29" s="22">
        <v>5</v>
      </c>
      <c r="E29" s="22">
        <v>5</v>
      </c>
      <c r="F29" s="40">
        <f>E28/D28*100</f>
        <v>100</v>
      </c>
    </row>
    <row r="30" spans="1:6" ht="18.75" customHeight="1">
      <c r="A30" s="14" t="s">
        <v>35</v>
      </c>
      <c r="B30" s="12" t="s">
        <v>24</v>
      </c>
      <c r="C30" s="12"/>
      <c r="D30" s="24">
        <f>SUM(D31:D32)</f>
        <v>1762.5</v>
      </c>
      <c r="E30" s="24">
        <f>SUM(E31:E32)</f>
        <v>1139</v>
      </c>
      <c r="F30" s="44">
        <f aca="true" t="shared" si="1" ref="F30:F35">E30/D30*100</f>
        <v>64.6241134751773</v>
      </c>
    </row>
    <row r="31" spans="1:6" ht="15.75">
      <c r="A31" s="15" t="s">
        <v>6</v>
      </c>
      <c r="B31" s="7" t="s">
        <v>24</v>
      </c>
      <c r="C31" s="7" t="s">
        <v>17</v>
      </c>
      <c r="D31" s="22">
        <v>1498.8</v>
      </c>
      <c r="E31" s="22">
        <v>977</v>
      </c>
      <c r="F31" s="40">
        <f t="shared" si="1"/>
        <v>65.1854817187083</v>
      </c>
    </row>
    <row r="32" spans="1:6" ht="15.75">
      <c r="A32" s="15" t="s">
        <v>11</v>
      </c>
      <c r="B32" s="7" t="s">
        <v>24</v>
      </c>
      <c r="C32" s="7" t="s">
        <v>20</v>
      </c>
      <c r="D32" s="22">
        <v>263.7</v>
      </c>
      <c r="E32" s="22">
        <v>162</v>
      </c>
      <c r="F32" s="40">
        <f t="shared" si="1"/>
        <v>61.43344709897611</v>
      </c>
    </row>
    <row r="33" spans="1:6" ht="14.25" customHeight="1">
      <c r="A33" s="14" t="s">
        <v>7</v>
      </c>
      <c r="B33" s="12" t="s">
        <v>22</v>
      </c>
      <c r="C33" s="12"/>
      <c r="D33" s="24">
        <f>D34</f>
        <v>49</v>
      </c>
      <c r="E33" s="24">
        <f>E34</f>
        <v>34</v>
      </c>
      <c r="F33" s="44">
        <f t="shared" si="1"/>
        <v>69.38775510204081</v>
      </c>
    </row>
    <row r="34" spans="1:6" ht="15.75">
      <c r="A34" s="15" t="s">
        <v>10</v>
      </c>
      <c r="B34" s="7" t="s">
        <v>22</v>
      </c>
      <c r="C34" s="7" t="s">
        <v>17</v>
      </c>
      <c r="D34" s="22">
        <v>49</v>
      </c>
      <c r="E34" s="22">
        <v>34</v>
      </c>
      <c r="F34" s="40">
        <f t="shared" si="1"/>
        <v>69.38775510204081</v>
      </c>
    </row>
    <row r="35" spans="1:6" ht="15.75" customHeight="1">
      <c r="A35" s="26" t="s">
        <v>28</v>
      </c>
      <c r="B35" s="13"/>
      <c r="C35" s="13"/>
      <c r="D35" s="24">
        <f>SUM(D11,D16,D18,D21,D24,D28,D30,D33)</f>
        <v>8864.65</v>
      </c>
      <c r="E35" s="24">
        <f>SUM(E11,E16,E18,E21,E24,E28,E30,E33)</f>
        <v>4473.07</v>
      </c>
      <c r="F35" s="44">
        <f t="shared" si="1"/>
        <v>50.4596346161439</v>
      </c>
    </row>
    <row r="36" spans="1:6" ht="16.5" customHeight="1">
      <c r="A36" s="20" t="s">
        <v>8</v>
      </c>
      <c r="B36" s="10"/>
      <c r="C36" s="10"/>
      <c r="D36" s="22"/>
      <c r="E36" s="23"/>
      <c r="F36" s="43"/>
    </row>
    <row r="37" spans="1:6" ht="16.5" customHeight="1">
      <c r="A37" s="15" t="s">
        <v>8</v>
      </c>
      <c r="B37" s="7"/>
      <c r="C37" s="7"/>
      <c r="D37" s="22"/>
      <c r="E37" s="22"/>
      <c r="F37" s="40"/>
    </row>
    <row r="38" spans="1:6" ht="15.75" customHeight="1" thickBot="1">
      <c r="A38" s="27" t="s">
        <v>29</v>
      </c>
      <c r="B38" s="21"/>
      <c r="C38" s="21"/>
      <c r="D38" s="25">
        <f>D35</f>
        <v>8864.65</v>
      </c>
      <c r="E38" s="25">
        <f>SUM(E35:E36)</f>
        <v>4473.07</v>
      </c>
      <c r="F38" s="45">
        <f>E38/D38*100</f>
        <v>50.4596346161439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2022-08-01T08:19:39Z</cp:lastPrinted>
  <dcterms:created xsi:type="dcterms:W3CDTF">2004-12-16T06:27:26Z</dcterms:created>
  <dcterms:modified xsi:type="dcterms:W3CDTF">2022-11-15T13:27:04Z</dcterms:modified>
  <cp:category/>
  <cp:version/>
  <cp:contentType/>
  <cp:contentStatus/>
</cp:coreProperties>
</file>