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380" windowHeight="8325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<sst xmlns="http://schemas.openxmlformats.org/spreadsheetml/2006/main" count="322" uniqueCount="305">
  <si>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</si>
  <si>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</si>
  <si>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</si>
  <si>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</si>
  <si>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</si>
  <si>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</si>
  <si>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</si>
  <si>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</si>
  <si>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</si>
  <si>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</si>
  <si>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</si>
  <si>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</si>
  <si>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</si>
  <si>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</si>
  <si>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</si>
  <si>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</si>
  <si>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</si>
  <si>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</si>
  <si>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</si>
  <si>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</si>
  <si>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</si>
  <si>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</si>
  <si>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</si>
  <si>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</si>
  <si>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</si>
  <si>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</si>
  <si>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</si>
  <si>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</si>
  <si>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</si>
  <si>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</si>
  <si>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</si>
  <si>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</si>
  <si>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</si>
  <si>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</si>
  <si>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</si>
  <si>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</si>
  <si>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</si>
  <si>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</si>
  <si>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</si>
  <si>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</si>
  <si>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</si>
  <si>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</si>
  <si>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</si>
  <si>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</si>
  <si>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</si>
  <si>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</si>
  <si>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</si>
  <si>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</si>
  <si>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</si>
  <si>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</si>
  <si>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</si>
  <si>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</si>
  <si>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</si>
  <si>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</si>
  <si>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</si>
  <si>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</si>
  <si>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</si>
  <si>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</si>
  <si>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</si>
  <si>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</si>
  <si>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</si>
  <si>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</si>
  <si>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</si>
  <si>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</si>
  <si>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</si>
  <si>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</si>
  <si>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</si>
  <si>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</si>
  <si>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</si>
  <si>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</si>
  <si>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</si>
  <si>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</si>
  <si>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</si>
  <si>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</si>
  <si>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</si>
  <si>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</si>
  <si>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</si>
  <si>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</si>
  <si>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</si>
  <si>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</si>
  <si>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</si>
  <si>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</si>
  <si>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</si>
  <si>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</si>
  <si>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</si>
  <si>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</si>
  <si>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</si>
  <si>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</si>
  <si>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</si>
  <si>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</si>
  <si>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</si>
  <si>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</si>
  <si>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</si>
  <si>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</si>
  <si>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</si>
  <si>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</si>
  <si>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</si>
  <si>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</si>
  <si>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</si>
  <si>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</si>
  <si>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</si>
  <si>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</si>
  <si>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</si>
  <si>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</si>
  <si>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</si>
  <si>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</si>
  <si>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</si>
  <si>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</si>
  <si>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</si>
  <si>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</si>
  <si>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</si>
  <si>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</si>
  <si>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</si>
  <si>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</si>
  <si>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</si>
  <si>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</si>
  <si>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</si>
  <si>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</si>
  <si>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</si>
  <si>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</si>
  <si>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</si>
  <si>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</si>
  <si>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</si>
  <si>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</si>
  <si>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</si>
  <si>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</si>
  <si>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</si>
  <si>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</si>
  <si>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</si>
  <si>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</si>
  <si>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</si>
  <si>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</si>
  <si>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</si>
  <si>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</si>
  <si>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</si>
  <si>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</si>
  <si>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</si>
  <si>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</si>
  <si>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</si>
  <si>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</si>
  <si>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</si>
  <si>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</si>
  <si>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</si>
  <si>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</si>
  <si>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</si>
  <si>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</si>
  <si>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</si>
  <si>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</si>
  <si>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</si>
  <si>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</si>
  <si>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</si>
  <si>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</si>
  <si>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</si>
  <si>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</si>
  <si>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</si>
  <si>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</si>
  <si>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</si>
  <si>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</si>
  <si>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</si>
  <si>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</si>
  <si>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</si>
  <si>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</si>
  <si>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</si>
  <si>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</si>
  <si>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</si>
  <si>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</si>
  <si>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</si>
  <si>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</si>
  <si>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</si>
  <si>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</si>
  <si>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</si>
  <si>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</si>
  <si>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</si>
  <si>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</si>
  <si>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</si>
  <si>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</si>
  <si>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</si>
  <si>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</si>
  <si>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</si>
  <si>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</si>
  <si>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</si>
  <si>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</si>
  <si>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</si>
  <si>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</si>
  <si>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</si>
  <si>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</si>
  <si>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</si>
  <si>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</si>
  <si>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</si>
  <si>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</si>
  <si>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</si>
  <si>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</si>
  <si>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</si>
  <si>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</si>
  <si>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</si>
  <si>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</si>
  <si>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</si>
  <si>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</si>
  <si>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</si>
  <si>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</si>
  <si>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</si>
  <si>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</si>
  <si>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</si>
  <si>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</si>
  <si>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</si>
  <si>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БЕЗВОЗМЕЗДНЫЕ  ПОСТУПЛЕНИЯ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</si>
  <si>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</si>
  <si>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</si>
  <si>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</si>
  <si>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</si>
  <si>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</si>
  <si>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</si>
  <si>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</si>
  <si>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</si>
  <si>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</si>
  <si>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</si>
  <si>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        ИТОГО ДОХОДОВ:</t>
  </si>
  <si>
    <t>000 1 01 02010 01 0000 110</t>
  </si>
  <si>
    <t>000 1 01 02030 01 0000 110</t>
  </si>
  <si>
    <t>000 1 03 00000 00 0000 000</t>
  </si>
  <si>
    <t>000 1 03 02000 01 0000 110</t>
  </si>
  <si>
    <t>Налоги на товары (работы, услуги), реализуемые на территории Россиийской Федерации</t>
  </si>
  <si>
    <t>Акцизы по подакцизным товарам (продукции), производимым на территории Российской Федерации</t>
  </si>
  <si>
    <t>Налоги на прибыль, доходы</t>
  </si>
  <si>
    <t>000 2 00 00000 00 0000 000</t>
  </si>
  <si>
    <t>000 2 02 00000 00 0000 000</t>
  </si>
  <si>
    <t>000 1 06 06033 10 0000 110</t>
  </si>
  <si>
    <t>Земельный налог с организаций</t>
  </si>
  <si>
    <t>000 1 06 06040 00 0000 110</t>
  </si>
  <si>
    <t>Земельный налог с физических лиц</t>
  </si>
  <si>
    <t>000 1 06 06043 10 0000 110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</si>
  <si>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</si>
  <si>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</si>
  <si>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000 1 06 06030 00 0000 110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</si>
  <si>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</si>
  <si>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НАЛОГОВЫЕ И НЕНАЛОГОВЫЕ ДОХОДЫ</t>
  </si>
  <si>
    <t>000 2 02 10000 00 0000 150</t>
  </si>
  <si>
    <t>000 2 02 30000 00 0000 150</t>
  </si>
  <si>
    <t>000 2 02 35118 00 0000 150</t>
  </si>
  <si>
    <t>000 2 02 35118 10 0000 150</t>
  </si>
  <si>
    <t xml:space="preserve">Доходы от использования имущества, находящегося в государственной и муниципальной собственности </t>
  </si>
  <si>
    <t>Земельный налог с организаций, обладающих земельным участком, расположенным в границах сельских поселений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</si>
  <si>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</si>
  <si>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</si>
  <si>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</si>
  <si>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</si>
  <si>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у счетом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</si>
  <si>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у счетом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</si>
  <si>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у счетом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</si>
  <si>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у счетом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</si>
  <si>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000 2 02 29999 10 0000 150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</si>
  <si>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</si>
  <si>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</si>
  <si>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000 2 02 15001 00 0000 150</t>
  </si>
  <si>
    <t>000 111 05000 00 0000 120</t>
  </si>
  <si>
    <t>Доходы, получаемые 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</si>
  <si>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000 111 05025 10 0000 120</t>
  </si>
  <si>
    <t>Доходы, получаемые  в виде арендной платы , а также средства от продажи права на заключение договоров аренды за земли, находящиеся в собственности сельских поселений  (за исключением земельных участков муниципальных бюджетных  и автономных учреждений)</t>
  </si>
  <si>
    <t>000 2 02 16001 00 0000 150</t>
  </si>
  <si>
    <t>000 2 02 16001 10 0000 150</t>
  </si>
  <si>
    <t>000 2 02 15001 10 0000 150</t>
  </si>
  <si>
    <t xml:space="preserve">Дотации  на выравнивание бюджетной обеспеченности </t>
  </si>
  <si>
    <t xml:space="preserve">Дотации  на выравнивание бюджетной обеспеченности из бюджетов муниципальных районов, городских округов с внутригородским делением </t>
  </si>
  <si>
    <t>Дотации бюджетам сельских поселений на выравнивание бюджетной обеспеченности из бюджетов муниципальных районов</t>
  </si>
  <si>
    <t>000 2 02 15002 00 0000 150</t>
  </si>
  <si>
    <t>000 2 02 15002 10 0000 150</t>
  </si>
  <si>
    <t xml:space="preserve">Дотации бюджетам сельских поселений на поддержку мер по обеспечению сбалансированности бюджетов </t>
  </si>
  <si>
    <t xml:space="preserve">Дотации бюджетам на поддержку мер по обеспечению сбалансированности бюджетов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</si>
  <si>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</si>
  <si>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Единый сельскохозяйственный налог </t>
  </si>
  <si>
    <t>000 1 05 03010 01 0000 110</t>
  </si>
  <si>
    <t>Екатеринославского сельсовета</t>
  </si>
  <si>
    <t>Земельный налог с физических лиц, обладающих земельным участком, расположенным в границах  сельских поселений</t>
  </si>
  <si>
    <t xml:space="preserve">000 11 05075 10 0000 120 </t>
  </si>
  <si>
    <t>Доходы от сдачи в аренду имущества, составляющего казну сельских поселений (за исключением земельных участков)</t>
  </si>
  <si>
    <t>ПРОЧИЕ НЕНАЛОГОВЫЕ ДОХОДЫ</t>
  </si>
  <si>
    <t>000 1 17 15000 00 0000 150</t>
  </si>
  <si>
    <t>Инициативные платежи</t>
  </si>
  <si>
    <t>000 1 17 15030 10 0000 150</t>
  </si>
  <si>
    <t>Инициативные платежи, зачисляемые в бюджеты сельских поселений</t>
  </si>
  <si>
    <t>000 2 02 20000 00 0000 150</t>
  </si>
  <si>
    <t>Субсидии бюджетам бюджетной системы Российской Федерации (межбюджетные субсидии)</t>
  </si>
  <si>
    <t>000 2 02 29000 00 0000 150</t>
  </si>
  <si>
    <t>Субсидии бюджетам за счет  средств резервного фонда Президента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</si>
  <si>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</si>
  <si>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</si>
  <si>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000 2 02 40000 00 0000 150</t>
  </si>
  <si>
    <t>000 2 02 49999 00 0000 150</t>
  </si>
  <si>
    <t>Иные межбюджетные трасферты, передаваемые бюджетам</t>
  </si>
  <si>
    <t>000 2 02 49999 10 0000 150</t>
  </si>
  <si>
    <t>Прочие межбюджетные трансферты, передаваемые бюджетам сельских поселений</t>
  </si>
  <si>
    <t>к решению Совета депутатов</t>
  </si>
  <si>
    <t>Поступление доходов в бюджет Екатеринославского сельсовета Тюльганского района Оренбургской области по кодам видов доходов, подвидов доходов на 2022 год и на плановый период 2023 и 2024 годов</t>
  </si>
  <si>
    <t xml:space="preserve"> 2022 год </t>
  </si>
  <si>
    <t xml:space="preserve">2023 год </t>
  </si>
  <si>
    <t>2024г.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</si>
  <si>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</si>
  <si>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</si>
  <si>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</si>
  <si>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</si>
  <si>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</si>
  <si>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000 1 17 00000 00 0000 000</t>
  </si>
  <si>
    <t>тыс.руб.</t>
  </si>
  <si>
    <t>Приложение № 1</t>
  </si>
  <si>
    <t>от  23.12.2022  № 108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</si>
</sst>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64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444444"/>
      <name val="Times New Roman"/>
      <family val="1"/>
    </font>
    <font>
      <sz val="12"/>
      <color rgb="FF000000"/>
      <name val="Times New Roman"/>
      <family val="1"/>
    </font>
    <font>
      <sz val="12"/>
      <color rgb="FF444444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3" borderId="14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3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3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4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8" xfId="0" applyFont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11" fillId="0" borderId="20" xfId="0" applyFont="1" applyBorder="1" applyAlignment="1">
      <alignment horizontal="justify" vertical="top" wrapText="1"/>
    </xf>
    <xf numFmtId="0" fontId="2" fillId="0" borderId="20" xfId="0" applyFont="1" applyBorder="1" applyAlignment="1">
      <alignment vertical="top" wrapText="1"/>
    </xf>
    <xf numFmtId="0" fontId="2" fillId="0" borderId="20" xfId="0" applyFont="1" applyBorder="1" applyAlignment="1">
      <alignment horizontal="justify" vertical="top" wrapText="1"/>
    </xf>
    <xf numFmtId="0" fontId="11" fillId="0" borderId="20" xfId="0" applyFont="1" applyBorder="1" applyAlignment="1">
      <alignment vertical="top" wrapText="1"/>
    </xf>
    <xf numFmtId="0" fontId="11" fillId="0" borderId="20" xfId="0" applyFont="1" applyBorder="1" applyAlignment="1">
      <alignment horizontal="left" vertical="top" wrapText="1"/>
    </xf>
    <xf numFmtId="0" fontId="2" fillId="33" borderId="20" xfId="0" applyFont="1" applyFill="1" applyBorder="1" applyAlignment="1">
      <alignment wrapText="1"/>
    </xf>
    <xf numFmtId="0" fontId="11" fillId="0" borderId="13" xfId="0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11" fillId="0" borderId="20" xfId="0" applyNumberFormat="1" applyFont="1" applyBorder="1" applyAlignment="1">
      <alignment vertical="top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20" xfId="0" applyFont="1" applyBorder="1" applyAlignment="1">
      <alignment horizontal="justify" vertical="top" wrapText="1"/>
    </xf>
    <xf numFmtId="0" fontId="13" fillId="0" borderId="20" xfId="0" applyNumberFormat="1" applyFont="1" applyBorder="1" applyAlignment="1">
      <alignment vertical="top" wrapText="1"/>
    </xf>
    <xf numFmtId="0" fontId="15" fillId="0" borderId="0" xfId="0" applyFont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20" xfId="0" applyFont="1" applyBorder="1" applyAlignment="1">
      <alignment wrapText="1"/>
    </xf>
    <xf numFmtId="0" fontId="11" fillId="0" borderId="11" xfId="0" applyFont="1" applyBorder="1" applyAlignment="1">
      <alignment vertical="top" wrapText="1"/>
    </xf>
    <xf numFmtId="0" fontId="59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vertical="top" wrapText="1"/>
    </xf>
    <xf numFmtId="0" fontId="59" fillId="0" borderId="10" xfId="0" applyNumberFormat="1" applyFont="1" applyBorder="1" applyAlignment="1">
      <alignment vertical="top" wrapText="1"/>
    </xf>
    <xf numFmtId="0" fontId="11" fillId="0" borderId="20" xfId="0" applyFont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2" fillId="0" borderId="23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11" fillId="0" borderId="25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13" fillId="0" borderId="10" xfId="0" applyFont="1" applyBorder="1" applyAlignment="1">
      <alignment horizontal="justify" vertical="top" wrapText="1"/>
    </xf>
    <xf numFmtId="0" fontId="3" fillId="0" borderId="25" xfId="0" applyFont="1" applyFill="1" applyBorder="1" applyAlignment="1">
      <alignment vertical="top" wrapText="1"/>
    </xf>
    <xf numFmtId="0" fontId="60" fillId="0" borderId="20" xfId="0" applyNumberFormat="1" applyFont="1" applyBorder="1" applyAlignment="1">
      <alignment vertical="top" wrapText="1"/>
    </xf>
    <xf numFmtId="0" fontId="3" fillId="0" borderId="26" xfId="0" applyFont="1" applyFill="1" applyBorder="1" applyAlignment="1">
      <alignment vertical="top" wrapText="1"/>
    </xf>
    <xf numFmtId="0" fontId="1" fillId="0" borderId="26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right" vertical="top" wrapText="1"/>
    </xf>
    <xf numFmtId="2" fontId="11" fillId="0" borderId="10" xfId="0" applyNumberFormat="1" applyFont="1" applyBorder="1" applyAlignment="1">
      <alignment horizontal="right" vertical="top" wrapText="1"/>
    </xf>
    <xf numFmtId="2" fontId="13" fillId="0" borderId="20" xfId="0" applyNumberFormat="1" applyFont="1" applyBorder="1" applyAlignment="1">
      <alignment horizontal="right" vertical="top" wrapText="1"/>
    </xf>
    <xf numFmtId="2" fontId="13" fillId="0" borderId="10" xfId="0" applyNumberFormat="1" applyFont="1" applyBorder="1" applyAlignment="1">
      <alignment horizontal="right" vertical="top" wrapText="1"/>
    </xf>
    <xf numFmtId="2" fontId="2" fillId="0" borderId="2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11" fillId="0" borderId="20" xfId="0" applyNumberFormat="1" applyFont="1" applyBorder="1" applyAlignment="1">
      <alignment vertical="top" wrapText="1"/>
    </xf>
    <xf numFmtId="2" fontId="11" fillId="0" borderId="10" xfId="0" applyNumberFormat="1" applyFont="1" applyBorder="1" applyAlignment="1">
      <alignment vertical="top" wrapText="1"/>
    </xf>
    <xf numFmtId="2" fontId="13" fillId="0" borderId="20" xfId="0" applyNumberFormat="1" applyFont="1" applyBorder="1" applyAlignment="1">
      <alignment vertical="top" wrapText="1"/>
    </xf>
    <xf numFmtId="2" fontId="13" fillId="0" borderId="10" xfId="0" applyNumberFormat="1" applyFont="1" applyBorder="1" applyAlignment="1">
      <alignment vertical="top" wrapText="1"/>
    </xf>
    <xf numFmtId="2" fontId="2" fillId="0" borderId="20" xfId="0" applyNumberFormat="1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vertical="top" wrapText="1"/>
    </xf>
    <xf numFmtId="2" fontId="7" fillId="0" borderId="20" xfId="0" applyNumberFormat="1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right" vertical="top" wrapText="1"/>
    </xf>
    <xf numFmtId="2" fontId="3" fillId="0" borderId="20" xfId="0" applyNumberFormat="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 vertical="top" wrapText="1"/>
    </xf>
    <xf numFmtId="2" fontId="1" fillId="0" borderId="20" xfId="0" applyNumberFormat="1" applyFont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33" borderId="21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11" fillId="35" borderId="22" xfId="0" applyFont="1" applyFill="1" applyBorder="1" applyAlignment="1">
      <alignment horizontal="justify" vertical="top" wrapText="1"/>
    </xf>
    <xf numFmtId="2" fontId="11" fillId="35" borderId="20" xfId="0" applyNumberFormat="1" applyFont="1" applyFill="1" applyBorder="1" applyAlignment="1">
      <alignment horizontal="right" vertical="top" wrapText="1"/>
    </xf>
    <xf numFmtId="2" fontId="11" fillId="35" borderId="10" xfId="0" applyNumberFormat="1" applyFont="1" applyFill="1" applyBorder="1" applyAlignment="1">
      <alignment horizontal="right" vertical="top" wrapText="1"/>
    </xf>
    <xf numFmtId="0" fontId="1" fillId="0" borderId="27" xfId="0" applyFont="1" applyBorder="1" applyAlignment="1">
      <alignment vertical="top" wrapText="1"/>
    </xf>
    <xf numFmtId="0" fontId="61" fillId="0" borderId="10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2" fontId="1" fillId="0" borderId="26" xfId="0" applyNumberFormat="1" applyFont="1" applyBorder="1" applyAlignment="1">
      <alignment horizontal="right" vertical="top" wrapText="1"/>
    </xf>
    <xf numFmtId="2" fontId="1" fillId="0" borderId="25" xfId="0" applyNumberFormat="1" applyFont="1" applyBorder="1" applyAlignment="1">
      <alignment horizontal="right" vertical="top" wrapText="1"/>
    </xf>
    <xf numFmtId="2" fontId="3" fillId="0" borderId="29" xfId="0" applyNumberFormat="1" applyFont="1" applyBorder="1" applyAlignment="1">
      <alignment horizontal="right" vertical="top" wrapText="1"/>
    </xf>
    <xf numFmtId="0" fontId="62" fillId="0" borderId="29" xfId="0" applyFont="1" applyBorder="1" applyAlignment="1">
      <alignment vertical="top" wrapText="1"/>
    </xf>
    <xf numFmtId="0" fontId="63" fillId="0" borderId="0" xfId="0" applyFont="1" applyAlignment="1">
      <alignment vertical="top"/>
    </xf>
    <xf numFmtId="0" fontId="63" fillId="0" borderId="30" xfId="0" applyFont="1" applyBorder="1" applyAlignment="1">
      <alignment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3" fillId="0" borderId="30" xfId="0" applyNumberFormat="1" applyFont="1" applyBorder="1" applyAlignment="1">
      <alignment horizontal="right" vertical="top" wrapText="1"/>
    </xf>
    <xf numFmtId="0" fontId="3" fillId="0" borderId="29" xfId="0" applyFont="1" applyBorder="1" applyAlignment="1">
      <alignment vertical="top" wrapText="1"/>
    </xf>
    <xf numFmtId="0" fontId="2" fillId="0" borderId="20" xfId="0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right" vertical="top" wrapText="1"/>
    </xf>
    <xf numFmtId="2" fontId="13" fillId="0" borderId="20" xfId="0" applyNumberFormat="1" applyFont="1" applyFill="1" applyBorder="1" applyAlignment="1">
      <alignment horizontal="right" vertical="top" wrapText="1"/>
    </xf>
    <xf numFmtId="2" fontId="2" fillId="0" borderId="20" xfId="0" applyNumberFormat="1" applyFont="1" applyFill="1" applyBorder="1" applyAlignment="1">
      <alignment vertical="top" wrapText="1"/>
    </xf>
    <xf numFmtId="2" fontId="11" fillId="0" borderId="20" xfId="0" applyNumberFormat="1" applyFont="1" applyFill="1" applyBorder="1" applyAlignment="1">
      <alignment vertical="top" wrapText="1"/>
    </xf>
    <xf numFmtId="2" fontId="13" fillId="0" borderId="20" xfId="0" applyNumberFormat="1" applyFont="1" applyFill="1" applyBorder="1" applyAlignment="1">
      <alignment vertical="top" wrapText="1"/>
    </xf>
    <xf numFmtId="2" fontId="2" fillId="0" borderId="20" xfId="0" applyNumberFormat="1" applyFont="1" applyFill="1" applyBorder="1" applyAlignment="1">
      <alignment horizontal="right" vertical="top" wrapText="1"/>
    </xf>
    <xf numFmtId="2" fontId="7" fillId="0" borderId="20" xfId="0" applyNumberFormat="1" applyFont="1" applyFill="1" applyBorder="1" applyAlignment="1">
      <alignment horizontal="right" vertical="top" wrapText="1"/>
    </xf>
    <xf numFmtId="2" fontId="3" fillId="0" borderId="20" xfId="0" applyNumberFormat="1" applyFont="1" applyFill="1" applyBorder="1" applyAlignment="1">
      <alignment horizontal="right" vertical="top" wrapText="1"/>
    </xf>
    <xf numFmtId="2" fontId="1" fillId="0" borderId="20" xfId="0" applyNumberFormat="1" applyFont="1" applyFill="1" applyBorder="1" applyAlignment="1">
      <alignment horizontal="right" vertical="top" wrapText="1"/>
    </xf>
    <xf numFmtId="2" fontId="3" fillId="0" borderId="21" xfId="0" applyNumberFormat="1" applyFont="1" applyFill="1" applyBorder="1" applyAlignment="1">
      <alignment horizontal="right" vertical="top" wrapText="1"/>
    </xf>
    <xf numFmtId="2" fontId="3" fillId="0" borderId="29" xfId="0" applyNumberFormat="1" applyFont="1" applyFill="1" applyBorder="1" applyAlignment="1">
      <alignment horizontal="right" vertical="top" wrapText="1"/>
    </xf>
    <xf numFmtId="2" fontId="1" fillId="0" borderId="26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center" wrapText="1"/>
    </xf>
    <xf numFmtId="0" fontId="3" fillId="33" borderId="0" xfId="0" applyFont="1" applyFill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33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25">
      <selection activeCell="C49" sqref="C49"/>
    </sheetView>
  </sheetViews>
  <sheetFormatPr defaultColWidth="9.00390625" defaultRowHeight="12.75"/>
  <cols>
    <col min="1" max="1" width="28.125" style="0" customWidth="1"/>
    <col min="2" max="2" width="39.125" style="0" customWidth="1"/>
    <col min="3" max="5" width="10.875" style="0" customWidth="1"/>
  </cols>
  <sheetData>
    <row r="1" spans="2:5" ht="15" customHeight="1">
      <c r="B1" s="158" t="s">
        <v>303</v>
      </c>
      <c r="C1" s="158"/>
      <c r="D1" s="158"/>
      <c r="E1" s="158"/>
    </row>
    <row r="2" spans="2:5" ht="12.75" customHeight="1">
      <c r="B2" s="159" t="s">
        <v>291</v>
      </c>
      <c r="C2" s="159"/>
      <c r="D2" s="159"/>
      <c r="E2" s="159"/>
    </row>
    <row r="3" spans="2:5" ht="15" customHeight="1">
      <c r="B3" s="160" t="s">
        <v>271</v>
      </c>
      <c r="C3" s="160"/>
      <c r="D3" s="160"/>
      <c r="E3" s="160"/>
    </row>
    <row r="4" spans="2:5" ht="15" customHeight="1">
      <c r="B4" s="160" t="s">
        <v>304</v>
      </c>
      <c r="C4" s="160"/>
      <c r="D4" s="160"/>
      <c r="E4" s="160"/>
    </row>
    <row r="5" spans="2:5" ht="22.5" customHeight="1">
      <c r="B5" s="59"/>
      <c r="C5" s="58"/>
      <c r="D5" s="58"/>
      <c r="E5" s="58"/>
    </row>
    <row r="6" spans="1:5" ht="57.75" customHeight="1">
      <c r="A6" s="157" t="s">
        <v>292</v>
      </c>
      <c r="B6" s="157"/>
      <c r="C6" s="157"/>
      <c r="D6" s="157"/>
      <c r="E6" s="157"/>
    </row>
    <row r="7" spans="1:5" ht="2.25" customHeight="1">
      <c r="A7" s="157"/>
      <c r="B7" s="157"/>
      <c r="C7" s="157"/>
      <c r="D7" s="157"/>
      <c r="E7" s="157"/>
    </row>
    <row r="8" spans="1:5" ht="18" customHeight="1" thickBot="1">
      <c r="A8" s="86"/>
      <c r="B8" s="86"/>
      <c r="C8" s="86"/>
      <c r="D8" s="86"/>
      <c r="E8" s="87" t="s">
        <v>302</v>
      </c>
    </row>
    <row r="9" spans="1:5" ht="62.25" customHeight="1" thickBot="1">
      <c r="A9" s="11" t="s">
        <v>2</v>
      </c>
      <c r="B9" s="29" t="s">
        <v>1</v>
      </c>
      <c r="C9" s="144" t="s">
        <v>293</v>
      </c>
      <c r="D9" s="52" t="s">
        <v>294</v>
      </c>
      <c r="E9" s="52" t="s">
        <v>295</v>
      </c>
    </row>
    <row r="10" spans="1:5" ht="30.75" customHeight="1" thickBot="1">
      <c r="A10" s="77" t="s">
        <v>3</v>
      </c>
      <c r="B10" s="60" t="s">
        <v>235</v>
      </c>
      <c r="C10" s="145">
        <f>C11+C15+C21+C23+C31+C34+C41+C38</f>
        <v>4339.75</v>
      </c>
      <c r="D10" s="107">
        <f>D11+D15+D21+D23+D31+D34+D41+D38</f>
        <v>1813.68</v>
      </c>
      <c r="E10" s="108">
        <f>E11+E15+E21+E23+E31+E34+E41+E38</f>
        <v>1839.57</v>
      </c>
    </row>
    <row r="11" spans="1:5" ht="20.25" customHeight="1" thickBot="1">
      <c r="A11" s="78" t="s">
        <v>4</v>
      </c>
      <c r="B11" s="61" t="s">
        <v>223</v>
      </c>
      <c r="C11" s="145">
        <f>C12</f>
        <v>176</v>
      </c>
      <c r="D11" s="107">
        <f>D12</f>
        <v>207</v>
      </c>
      <c r="E11" s="108">
        <f>E12</f>
        <v>219</v>
      </c>
    </row>
    <row r="12" spans="1:5" s="73" customFormat="1" ht="18.75" customHeight="1">
      <c r="A12" s="79" t="s">
        <v>10</v>
      </c>
      <c r="B12" s="74" t="s">
        <v>11</v>
      </c>
      <c r="C12" s="146">
        <f>C13+C14</f>
        <v>176</v>
      </c>
      <c r="D12" s="109">
        <f>D13+D14</f>
        <v>207</v>
      </c>
      <c r="E12" s="110">
        <f>E13+E14</f>
        <v>219</v>
      </c>
    </row>
    <row r="13" spans="1:5" ht="119.25" customHeight="1">
      <c r="A13" s="80" t="s">
        <v>217</v>
      </c>
      <c r="B13" s="63" t="s">
        <v>213</v>
      </c>
      <c r="C13" s="147">
        <v>169</v>
      </c>
      <c r="D13" s="112">
        <v>179</v>
      </c>
      <c r="E13" s="112">
        <v>190</v>
      </c>
    </row>
    <row r="14" spans="1:5" ht="60.75" customHeight="1">
      <c r="A14" s="80" t="s">
        <v>218</v>
      </c>
      <c r="B14" s="69" t="s">
        <v>268</v>
      </c>
      <c r="C14" s="147">
        <v>7</v>
      </c>
      <c r="D14" s="112">
        <v>28</v>
      </c>
      <c r="E14" s="112">
        <v>29</v>
      </c>
    </row>
    <row r="15" spans="1:5" s="71" customFormat="1" ht="42" customHeight="1">
      <c r="A15" s="81" t="s">
        <v>219</v>
      </c>
      <c r="B15" s="70" t="s">
        <v>221</v>
      </c>
      <c r="C15" s="148">
        <f>C16</f>
        <v>411.75000000000006</v>
      </c>
      <c r="D15" s="113">
        <f>D16</f>
        <v>421.68</v>
      </c>
      <c r="E15" s="114">
        <f>E16</f>
        <v>430.57</v>
      </c>
    </row>
    <row r="16" spans="1:5" s="73" customFormat="1" ht="50.25" customHeight="1">
      <c r="A16" s="82" t="s">
        <v>220</v>
      </c>
      <c r="B16" s="75" t="s">
        <v>222</v>
      </c>
      <c r="C16" s="149">
        <f>C17+C18+C19+C20</f>
        <v>411.75000000000006</v>
      </c>
      <c r="D16" s="115">
        <f>D17+D18+D19+D20</f>
        <v>421.68</v>
      </c>
      <c r="E16" s="116">
        <f>E17+E18+E19+E20</f>
        <v>430.57</v>
      </c>
    </row>
    <row r="17" spans="1:5" ht="168.75" customHeight="1">
      <c r="A17" s="80" t="s">
        <v>242</v>
      </c>
      <c r="B17" s="90" t="s">
        <v>246</v>
      </c>
      <c r="C17" s="147">
        <v>186.16</v>
      </c>
      <c r="D17" s="112">
        <v>188.66</v>
      </c>
      <c r="E17" s="112">
        <v>189.57</v>
      </c>
    </row>
    <row r="18" spans="1:5" ht="202.5" customHeight="1">
      <c r="A18" s="80" t="s">
        <v>243</v>
      </c>
      <c r="B18" s="91" t="s">
        <v>247</v>
      </c>
      <c r="C18" s="147">
        <v>1.03</v>
      </c>
      <c r="D18" s="112">
        <v>1.06</v>
      </c>
      <c r="E18" s="112">
        <v>1.1</v>
      </c>
    </row>
    <row r="19" spans="1:5" ht="168" customHeight="1">
      <c r="A19" s="80" t="s">
        <v>244</v>
      </c>
      <c r="B19" s="92" t="s">
        <v>248</v>
      </c>
      <c r="C19" s="147">
        <v>247.9</v>
      </c>
      <c r="D19" s="112">
        <v>255.34</v>
      </c>
      <c r="E19" s="112">
        <v>264.23</v>
      </c>
    </row>
    <row r="20" spans="1:5" ht="167.25" customHeight="1">
      <c r="A20" s="80" t="s">
        <v>245</v>
      </c>
      <c r="B20" s="92" t="s">
        <v>249</v>
      </c>
      <c r="C20" s="147">
        <v>-23.34</v>
      </c>
      <c r="D20" s="111">
        <v>-23.38</v>
      </c>
      <c r="E20" s="112">
        <v>-24.33</v>
      </c>
    </row>
    <row r="21" spans="1:5" ht="19.5" customHeight="1">
      <c r="A21" s="81" t="s">
        <v>15</v>
      </c>
      <c r="B21" s="102" t="s">
        <v>16</v>
      </c>
      <c r="C21" s="148">
        <f>C22</f>
        <v>27</v>
      </c>
      <c r="D21" s="113">
        <f>D22</f>
        <v>162</v>
      </c>
      <c r="E21" s="114">
        <f>E22</f>
        <v>167</v>
      </c>
    </row>
    <row r="22" spans="1:5" ht="23.25" customHeight="1">
      <c r="A22" s="80" t="s">
        <v>270</v>
      </c>
      <c r="B22" s="80" t="s">
        <v>269</v>
      </c>
      <c r="C22" s="147">
        <v>27</v>
      </c>
      <c r="D22" s="111">
        <v>162</v>
      </c>
      <c r="E22" s="112">
        <v>167</v>
      </c>
    </row>
    <row r="23" spans="1:5" ht="19.5" customHeight="1">
      <c r="A23" s="83" t="s">
        <v>21</v>
      </c>
      <c r="B23" s="62" t="s">
        <v>22</v>
      </c>
      <c r="C23" s="145">
        <f>C24+C26</f>
        <v>574</v>
      </c>
      <c r="D23" s="107">
        <f>D24+D26</f>
        <v>1004</v>
      </c>
      <c r="E23" s="108">
        <f>E24+E26</f>
        <v>1004</v>
      </c>
    </row>
    <row r="24" spans="1:5" s="73" customFormat="1" ht="18.75" customHeight="1">
      <c r="A24" s="79" t="s">
        <v>206</v>
      </c>
      <c r="B24" s="74" t="s">
        <v>208</v>
      </c>
      <c r="C24" s="146">
        <f>C25</f>
        <v>23</v>
      </c>
      <c r="D24" s="109">
        <f>D25</f>
        <v>23</v>
      </c>
      <c r="E24" s="110">
        <f>E25</f>
        <v>23</v>
      </c>
    </row>
    <row r="25" spans="1:5" ht="75" customHeight="1">
      <c r="A25" s="84" t="s">
        <v>207</v>
      </c>
      <c r="B25" s="64" t="s">
        <v>234</v>
      </c>
      <c r="C25" s="150">
        <v>23</v>
      </c>
      <c r="D25" s="118">
        <v>23</v>
      </c>
      <c r="E25" s="118">
        <v>23</v>
      </c>
    </row>
    <row r="26" spans="1:5" s="73" customFormat="1" ht="23.25" customHeight="1">
      <c r="A26" s="79" t="s">
        <v>209</v>
      </c>
      <c r="B26" s="74" t="s">
        <v>210</v>
      </c>
      <c r="C26" s="146">
        <f>C27+C29</f>
        <v>551</v>
      </c>
      <c r="D26" s="109">
        <f>D27+D29</f>
        <v>981</v>
      </c>
      <c r="E26" s="110">
        <f>E27+E29</f>
        <v>981</v>
      </c>
    </row>
    <row r="27" spans="1:5" s="76" customFormat="1" ht="23.25" customHeight="1">
      <c r="A27" s="85" t="s">
        <v>233</v>
      </c>
      <c r="B27" s="94" t="s">
        <v>227</v>
      </c>
      <c r="C27" s="151">
        <f>C28</f>
        <v>92</v>
      </c>
      <c r="D27" s="119">
        <f>D28</f>
        <v>92</v>
      </c>
      <c r="E27" s="120">
        <f>E28</f>
        <v>92</v>
      </c>
    </row>
    <row r="28" spans="1:5" s="72" customFormat="1" ht="57.75" customHeight="1">
      <c r="A28" s="84" t="s">
        <v>226</v>
      </c>
      <c r="B28" s="97" t="s">
        <v>241</v>
      </c>
      <c r="C28" s="150">
        <v>92</v>
      </c>
      <c r="D28" s="118">
        <v>92</v>
      </c>
      <c r="E28" s="118">
        <v>92</v>
      </c>
    </row>
    <row r="29" spans="1:5" s="76" customFormat="1" ht="23.25" customHeight="1">
      <c r="A29" s="85" t="s">
        <v>228</v>
      </c>
      <c r="B29" s="96" t="s">
        <v>229</v>
      </c>
      <c r="C29" s="151">
        <f>C30</f>
        <v>459</v>
      </c>
      <c r="D29" s="119">
        <f>D30</f>
        <v>889</v>
      </c>
      <c r="E29" s="120">
        <f>E30</f>
        <v>889</v>
      </c>
    </row>
    <row r="30" spans="1:5" ht="48.75" customHeight="1">
      <c r="A30" s="84" t="s">
        <v>230</v>
      </c>
      <c r="B30" s="95" t="s">
        <v>272</v>
      </c>
      <c r="C30" s="150">
        <v>459</v>
      </c>
      <c r="D30" s="118">
        <v>889</v>
      </c>
      <c r="E30" s="118">
        <v>889</v>
      </c>
    </row>
    <row r="31" spans="1:5" ht="20.25" customHeight="1">
      <c r="A31" s="83" t="s">
        <v>23</v>
      </c>
      <c r="B31" s="62" t="s">
        <v>24</v>
      </c>
      <c r="C31" s="145">
        <f aca="true" t="shared" si="0" ref="C31:E32">C32</f>
        <v>1</v>
      </c>
      <c r="D31" s="107">
        <f t="shared" si="0"/>
        <v>1</v>
      </c>
      <c r="E31" s="108">
        <f t="shared" si="0"/>
        <v>1</v>
      </c>
    </row>
    <row r="32" spans="1:5" s="73" customFormat="1" ht="78.75" customHeight="1">
      <c r="A32" s="79" t="s">
        <v>214</v>
      </c>
      <c r="B32" s="100" t="s">
        <v>215</v>
      </c>
      <c r="C32" s="146">
        <f t="shared" si="0"/>
        <v>1</v>
      </c>
      <c r="D32" s="109">
        <f t="shared" si="0"/>
        <v>1</v>
      </c>
      <c r="E32" s="110">
        <f t="shared" si="0"/>
        <v>1</v>
      </c>
    </row>
    <row r="33" spans="1:5" ht="104.25" customHeight="1">
      <c r="A33" s="80" t="s">
        <v>211</v>
      </c>
      <c r="B33" s="99" t="s">
        <v>212</v>
      </c>
      <c r="C33" s="150">
        <v>1</v>
      </c>
      <c r="D33" s="118">
        <v>1</v>
      </c>
      <c r="E33" s="118">
        <v>1</v>
      </c>
    </row>
    <row r="34" spans="1:5" ht="45" customHeight="1">
      <c r="A34" s="89" t="s">
        <v>46</v>
      </c>
      <c r="B34" s="98" t="s">
        <v>240</v>
      </c>
      <c r="C34" s="145">
        <f>C35</f>
        <v>98</v>
      </c>
      <c r="D34" s="107">
        <f>D35</f>
        <v>18</v>
      </c>
      <c r="E34" s="108">
        <f>E35</f>
        <v>18</v>
      </c>
    </row>
    <row r="35" spans="1:5" ht="160.5" customHeight="1">
      <c r="A35" s="4" t="s">
        <v>254</v>
      </c>
      <c r="B35" s="101" t="s">
        <v>255</v>
      </c>
      <c r="C35" s="152">
        <f>C36+C37</f>
        <v>98</v>
      </c>
      <c r="D35" s="121">
        <f>D36+D37</f>
        <v>18</v>
      </c>
      <c r="E35" s="122">
        <f>E36+E37</f>
        <v>18</v>
      </c>
    </row>
    <row r="36" spans="1:5" ht="126.75" customHeight="1">
      <c r="A36" s="4" t="s">
        <v>256</v>
      </c>
      <c r="B36" s="101" t="s">
        <v>257</v>
      </c>
      <c r="C36" s="152">
        <v>80</v>
      </c>
      <c r="D36" s="121">
        <v>0</v>
      </c>
      <c r="E36" s="122">
        <v>0</v>
      </c>
    </row>
    <row r="37" spans="1:5" ht="82.5" customHeight="1">
      <c r="A37" s="4" t="s">
        <v>273</v>
      </c>
      <c r="B37" s="101" t="s">
        <v>274</v>
      </c>
      <c r="C37" s="152">
        <v>18</v>
      </c>
      <c r="D37" s="121">
        <v>18</v>
      </c>
      <c r="E37" s="122">
        <v>18</v>
      </c>
    </row>
    <row r="38" spans="1:5" ht="82.5" customHeight="1">
      <c r="A38" s="132" t="s">
        <v>106</v>
      </c>
      <c r="B38" s="133" t="s">
        <v>296</v>
      </c>
      <c r="C38" s="153">
        <f aca="true" t="shared" si="1" ref="C38:E39">C39</f>
        <v>2955</v>
      </c>
      <c r="D38" s="123">
        <f t="shared" si="1"/>
        <v>0</v>
      </c>
      <c r="E38" s="124">
        <f t="shared" si="1"/>
        <v>0</v>
      </c>
    </row>
    <row r="39" spans="1:5" ht="82.5" customHeight="1" thickBot="1">
      <c r="A39" s="139" t="s">
        <v>298</v>
      </c>
      <c r="B39" s="140" t="s">
        <v>297</v>
      </c>
      <c r="C39" s="154">
        <f t="shared" si="1"/>
        <v>2955</v>
      </c>
      <c r="D39" s="141">
        <f t="shared" si="1"/>
        <v>0</v>
      </c>
      <c r="E39" s="142">
        <f t="shared" si="1"/>
        <v>0</v>
      </c>
    </row>
    <row r="40" spans="1:5" ht="123" customHeight="1" thickBot="1">
      <c r="A40" s="143" t="s">
        <v>299</v>
      </c>
      <c r="B40" s="138" t="s">
        <v>300</v>
      </c>
      <c r="C40" s="155">
        <v>2955</v>
      </c>
      <c r="D40" s="137">
        <v>0</v>
      </c>
      <c r="E40" s="137">
        <v>0</v>
      </c>
    </row>
    <row r="41" spans="1:5" ht="126.75" customHeight="1">
      <c r="A41" s="134" t="s">
        <v>301</v>
      </c>
      <c r="B41" s="104" t="s">
        <v>275</v>
      </c>
      <c r="C41" s="156">
        <f aca="true" t="shared" si="2" ref="C41:E42">C42</f>
        <v>97</v>
      </c>
      <c r="D41" s="135">
        <f t="shared" si="2"/>
        <v>0</v>
      </c>
      <c r="E41" s="136">
        <f t="shared" si="2"/>
        <v>0</v>
      </c>
    </row>
    <row r="42" spans="1:5" ht="126.75" customHeight="1">
      <c r="A42" s="4" t="s">
        <v>276</v>
      </c>
      <c r="B42" s="103" t="s">
        <v>277</v>
      </c>
      <c r="C42" s="152">
        <f t="shared" si="2"/>
        <v>97</v>
      </c>
      <c r="D42" s="121">
        <f t="shared" si="2"/>
        <v>0</v>
      </c>
      <c r="E42" s="122">
        <f t="shared" si="2"/>
        <v>0</v>
      </c>
    </row>
    <row r="43" spans="1:5" ht="126.75" customHeight="1">
      <c r="A43" s="4" t="s">
        <v>278</v>
      </c>
      <c r="B43" s="103" t="s">
        <v>279</v>
      </c>
      <c r="C43" s="152">
        <v>97</v>
      </c>
      <c r="D43" s="121">
        <v>0</v>
      </c>
      <c r="E43" s="122">
        <v>0</v>
      </c>
    </row>
    <row r="44" spans="1:5" ht="32.25" customHeight="1">
      <c r="A44" s="83" t="s">
        <v>224</v>
      </c>
      <c r="B44" s="66" t="s">
        <v>205</v>
      </c>
      <c r="C44" s="145">
        <f>C45</f>
        <v>3841.1</v>
      </c>
      <c r="D44" s="107">
        <f>D45</f>
        <v>2862.3</v>
      </c>
      <c r="E44" s="108">
        <f>E45</f>
        <v>3486.2</v>
      </c>
    </row>
    <row r="45" spans="1:5" s="71" customFormat="1" ht="48" customHeight="1">
      <c r="A45" s="81" t="s">
        <v>225</v>
      </c>
      <c r="B45" s="65" t="s">
        <v>110</v>
      </c>
      <c r="C45" s="145">
        <f>C46+C53+C56+C60</f>
        <v>3841.1</v>
      </c>
      <c r="D45" s="107">
        <f>D46+D56+D53+D60</f>
        <v>2862.3</v>
      </c>
      <c r="E45" s="108">
        <f>E46+E53+E56+E60</f>
        <v>3486.2</v>
      </c>
    </row>
    <row r="46" spans="1:5" s="73" customFormat="1" ht="31.5" customHeight="1">
      <c r="A46" s="83" t="s">
        <v>236</v>
      </c>
      <c r="B46" s="62" t="s">
        <v>231</v>
      </c>
      <c r="C46" s="145">
        <f>C47+C49+C51</f>
        <v>3082</v>
      </c>
      <c r="D46" s="107">
        <f>D47+D49+D51</f>
        <v>2754</v>
      </c>
      <c r="E46" s="108">
        <f>E47+E49+E51</f>
        <v>2774</v>
      </c>
    </row>
    <row r="47" spans="1:5" s="72" customFormat="1" ht="39" customHeight="1">
      <c r="A47" s="84" t="s">
        <v>253</v>
      </c>
      <c r="B47" s="64" t="s">
        <v>261</v>
      </c>
      <c r="C47" s="150">
        <f>C48</f>
        <v>2893</v>
      </c>
      <c r="D47" s="117">
        <f>D48</f>
        <v>2742</v>
      </c>
      <c r="E47" s="118">
        <f>E48</f>
        <v>2761</v>
      </c>
    </row>
    <row r="48" spans="1:5" s="72" customFormat="1" ht="60.75" customHeight="1">
      <c r="A48" s="84" t="s">
        <v>260</v>
      </c>
      <c r="B48" s="64" t="s">
        <v>252</v>
      </c>
      <c r="C48" s="150">
        <v>2893</v>
      </c>
      <c r="D48" s="117">
        <v>2742</v>
      </c>
      <c r="E48" s="118">
        <v>2761</v>
      </c>
    </row>
    <row r="49" spans="1:5" s="72" customFormat="1" ht="49.5" customHeight="1">
      <c r="A49" s="84" t="s">
        <v>264</v>
      </c>
      <c r="B49" s="64" t="s">
        <v>267</v>
      </c>
      <c r="C49" s="150">
        <f>C50</f>
        <v>98</v>
      </c>
      <c r="D49" s="117">
        <f>D50</f>
        <v>0</v>
      </c>
      <c r="E49" s="118">
        <f>E50</f>
        <v>0</v>
      </c>
    </row>
    <row r="50" spans="1:5" s="72" customFormat="1" ht="45.75" customHeight="1">
      <c r="A50" s="84" t="s">
        <v>265</v>
      </c>
      <c r="B50" s="64" t="s">
        <v>266</v>
      </c>
      <c r="C50" s="150">
        <v>98</v>
      </c>
      <c r="D50" s="117">
        <v>0</v>
      </c>
      <c r="E50" s="118">
        <v>0</v>
      </c>
    </row>
    <row r="51" spans="1:5" s="72" customFormat="1" ht="60.75" customHeight="1">
      <c r="A51" s="84" t="s">
        <v>258</v>
      </c>
      <c r="B51" s="64" t="s">
        <v>262</v>
      </c>
      <c r="C51" s="150">
        <f>C52</f>
        <v>91</v>
      </c>
      <c r="D51" s="117">
        <f>D52</f>
        <v>12</v>
      </c>
      <c r="E51" s="118">
        <f>E52</f>
        <v>13</v>
      </c>
    </row>
    <row r="52" spans="1:5" s="72" customFormat="1" ht="49.5" customHeight="1">
      <c r="A52" s="84" t="s">
        <v>259</v>
      </c>
      <c r="B52" s="64" t="s">
        <v>263</v>
      </c>
      <c r="C52" s="150">
        <v>91</v>
      </c>
      <c r="D52" s="117">
        <v>12</v>
      </c>
      <c r="E52" s="118">
        <v>13</v>
      </c>
    </row>
    <row r="53" spans="1:5" s="72" customFormat="1" ht="49.5" customHeight="1">
      <c r="A53" s="106" t="s">
        <v>280</v>
      </c>
      <c r="B53" s="62" t="s">
        <v>281</v>
      </c>
      <c r="C53" s="145">
        <f aca="true" t="shared" si="3" ref="C53:E54">C54</f>
        <v>611.9</v>
      </c>
      <c r="D53" s="107">
        <f t="shared" si="3"/>
        <v>0</v>
      </c>
      <c r="E53" s="108">
        <f t="shared" si="3"/>
        <v>600.1</v>
      </c>
    </row>
    <row r="54" spans="1:5" s="72" customFormat="1" ht="49.5" customHeight="1">
      <c r="A54" s="105" t="s">
        <v>282</v>
      </c>
      <c r="B54" s="64" t="s">
        <v>283</v>
      </c>
      <c r="C54" s="145">
        <f t="shared" si="3"/>
        <v>611.9</v>
      </c>
      <c r="D54" s="107">
        <f t="shared" si="3"/>
        <v>0</v>
      </c>
      <c r="E54" s="108">
        <f t="shared" si="3"/>
        <v>600.1</v>
      </c>
    </row>
    <row r="55" spans="1:5" ht="32.25" customHeight="1">
      <c r="A55" s="105" t="s">
        <v>250</v>
      </c>
      <c r="B55" s="39" t="s">
        <v>251</v>
      </c>
      <c r="C55" s="152">
        <v>611.9</v>
      </c>
      <c r="D55" s="121">
        <v>0</v>
      </c>
      <c r="E55" s="122">
        <v>600.1</v>
      </c>
    </row>
    <row r="56" spans="1:5" s="73" customFormat="1" ht="28.5" customHeight="1">
      <c r="A56" s="83" t="s">
        <v>237</v>
      </c>
      <c r="B56" s="93" t="s">
        <v>232</v>
      </c>
      <c r="C56" s="145">
        <f aca="true" t="shared" si="4" ref="C56:E57">C57</f>
        <v>111</v>
      </c>
      <c r="D56" s="107">
        <f t="shared" si="4"/>
        <v>108.3</v>
      </c>
      <c r="E56" s="108">
        <f t="shared" si="4"/>
        <v>112.1</v>
      </c>
    </row>
    <row r="57" spans="1:5" s="76" customFormat="1" ht="75.75" customHeight="1">
      <c r="A57" s="85" t="s">
        <v>238</v>
      </c>
      <c r="B57" s="88" t="s">
        <v>284</v>
      </c>
      <c r="C57" s="151">
        <f t="shared" si="4"/>
        <v>111</v>
      </c>
      <c r="D57" s="120">
        <f t="shared" si="4"/>
        <v>108.3</v>
      </c>
      <c r="E57" s="120">
        <f t="shared" si="4"/>
        <v>112.1</v>
      </c>
    </row>
    <row r="58" spans="1:5" s="76" customFormat="1" ht="75.75" customHeight="1">
      <c r="A58" s="84" t="s">
        <v>239</v>
      </c>
      <c r="B58" s="67" t="s">
        <v>285</v>
      </c>
      <c r="C58" s="150">
        <v>111</v>
      </c>
      <c r="D58" s="118">
        <v>108.3</v>
      </c>
      <c r="E58" s="118">
        <v>112.1</v>
      </c>
    </row>
    <row r="59" spans="1:5" s="76" customFormat="1" ht="75.75" customHeight="1">
      <c r="A59" s="126" t="s">
        <v>286</v>
      </c>
      <c r="B59" s="127" t="s">
        <v>156</v>
      </c>
      <c r="C59" s="145">
        <f aca="true" t="shared" si="5" ref="C59:E60">C60</f>
        <v>36.2</v>
      </c>
      <c r="D59" s="107">
        <f t="shared" si="5"/>
        <v>0</v>
      </c>
      <c r="E59" s="108">
        <f t="shared" si="5"/>
        <v>0</v>
      </c>
    </row>
    <row r="60" spans="1:5" s="76" customFormat="1" ht="75.75" customHeight="1">
      <c r="A60" s="125" t="s">
        <v>287</v>
      </c>
      <c r="B60" s="128" t="s">
        <v>288</v>
      </c>
      <c r="C60" s="150">
        <f t="shared" si="5"/>
        <v>36.2</v>
      </c>
      <c r="D60" s="117">
        <f t="shared" si="5"/>
        <v>0</v>
      </c>
      <c r="E60" s="118">
        <f t="shared" si="5"/>
        <v>0</v>
      </c>
    </row>
    <row r="61" spans="1:5" s="76" customFormat="1" ht="75.75" customHeight="1">
      <c r="A61" s="125" t="s">
        <v>289</v>
      </c>
      <c r="B61" s="128" t="s">
        <v>290</v>
      </c>
      <c r="C61" s="150">
        <v>36.2</v>
      </c>
      <c r="D61" s="117">
        <v>0</v>
      </c>
      <c r="E61" s="118">
        <v>0</v>
      </c>
    </row>
    <row r="62" spans="1:5" ht="21" customHeight="1" thickBot="1">
      <c r="A62" s="68"/>
      <c r="B62" s="129" t="s">
        <v>216</v>
      </c>
      <c r="C62" s="145">
        <f>C10+C44</f>
        <v>8180.85</v>
      </c>
      <c r="D62" s="130">
        <f>D10+D44</f>
        <v>4675.9800000000005</v>
      </c>
      <c r="E62" s="131">
        <f>E10+E44</f>
        <v>5325.7699999999995</v>
      </c>
    </row>
    <row r="63" spans="1:5" ht="13.5" customHeight="1">
      <c r="A63" s="7"/>
      <c r="B63" s="8"/>
      <c r="C63" s="9"/>
      <c r="D63" s="9"/>
      <c r="E63" s="9"/>
    </row>
    <row r="64" spans="1:5" ht="12.75">
      <c r="A64" s="6"/>
      <c r="B64" s="6"/>
      <c r="C64" s="10"/>
      <c r="D64" s="10"/>
      <c r="E64" s="10"/>
    </row>
    <row r="65" spans="3:5" ht="12.75">
      <c r="C65" s="22"/>
      <c r="D65" s="22"/>
      <c r="E65" s="22"/>
    </row>
  </sheetData>
  <sheetProtection/>
  <mergeCells count="5">
    <mergeCell ref="A6:E7"/>
    <mergeCell ref="B1:E1"/>
    <mergeCell ref="B2:E2"/>
    <mergeCell ref="B3:E3"/>
    <mergeCell ref="B4:E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B67">
      <selection activeCell="B73" sqref="B73"/>
    </sheetView>
  </sheetViews>
  <sheetFormatPr defaultColWidth="9.00390625" defaultRowHeight="12.75"/>
  <cols>
    <col min="1" max="1" width="27.25390625" style="0" customWidth="1"/>
    <col min="2" max="2" width="56.375" style="0" customWidth="1"/>
    <col min="3" max="3" width="13.875" style="0" customWidth="1"/>
    <col min="4" max="4" width="10.375" style="0" customWidth="1"/>
    <col min="5" max="5" width="11.00390625" style="0" customWidth="1"/>
  </cols>
  <sheetData>
    <row r="1" spans="2:4" ht="15">
      <c r="B1" s="162" t="s">
        <v>92</v>
      </c>
      <c r="C1" s="162"/>
      <c r="D1" s="1"/>
    </row>
    <row r="2" spans="2:3" ht="12.75" customHeight="1">
      <c r="B2" s="163"/>
      <c r="C2" s="163"/>
    </row>
    <row r="3" spans="2:3" ht="15" customHeight="1">
      <c r="B3" s="163"/>
      <c r="C3" s="163"/>
    </row>
    <row r="4" spans="2:3" ht="15" customHeight="1">
      <c r="B4" s="164"/>
      <c r="C4" s="164"/>
    </row>
    <row r="5" spans="1:3" ht="15.75" customHeight="1">
      <c r="A5" s="161" t="s">
        <v>196</v>
      </c>
      <c r="B5" s="161"/>
      <c r="C5" s="161"/>
    </row>
    <row r="6" ht="16.5" thickBot="1">
      <c r="C6" s="2" t="s">
        <v>0</v>
      </c>
    </row>
    <row r="7" spans="1:5" ht="45.75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1.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.7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1.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1.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1.5">
      <c r="A65" s="13" t="s">
        <v>74</v>
      </c>
      <c r="B65" s="35" t="s">
        <v>75</v>
      </c>
      <c r="C65" s="57"/>
      <c r="D65" s="57"/>
      <c r="E65" s="57"/>
    </row>
    <row r="66" spans="1:5" ht="47.2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1.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1.5">
      <c r="A68" s="26" t="s">
        <v>170</v>
      </c>
      <c r="B68" s="18" t="s">
        <v>171</v>
      </c>
      <c r="C68" s="28"/>
      <c r="D68" s="28"/>
      <c r="E68" s="28"/>
    </row>
    <row r="69" spans="1:5" ht="31.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1.5">
      <c r="A70" s="26" t="s">
        <v>175</v>
      </c>
      <c r="B70" s="39" t="s">
        <v>177</v>
      </c>
      <c r="C70" s="28"/>
      <c r="D70" s="28"/>
      <c r="E70" s="28"/>
    </row>
    <row r="71" spans="1:5" ht="63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3">
      <c r="A72" s="24" t="s">
        <v>113</v>
      </c>
      <c r="B72" s="35" t="s">
        <v>114</v>
      </c>
      <c r="C72" s="57"/>
      <c r="D72" s="57"/>
      <c r="E72" s="57"/>
    </row>
    <row r="73" spans="1:5" ht="47.2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7.2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3">
      <c r="A76" s="26" t="s">
        <v>121</v>
      </c>
      <c r="B76" s="18" t="s">
        <v>122</v>
      </c>
      <c r="C76" s="57"/>
      <c r="D76" s="57"/>
      <c r="E76" s="57"/>
    </row>
    <row r="77" spans="1:5" ht="94.5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4.5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8.75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1.5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1.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7.2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3">
      <c r="A86" s="13" t="s">
        <v>132</v>
      </c>
      <c r="B86" s="39" t="s">
        <v>134</v>
      </c>
      <c r="C86" s="28"/>
      <c r="D86" s="28"/>
      <c r="E86" s="28"/>
    </row>
    <row r="87" spans="1:5" ht="31.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7.2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7.25">
      <c r="A90" s="13" t="s">
        <v>139</v>
      </c>
      <c r="B90" s="39" t="s">
        <v>140</v>
      </c>
      <c r="C90" s="28"/>
      <c r="D90" s="28"/>
      <c r="E90" s="28"/>
    </row>
    <row r="91" spans="1:5" ht="47.2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7.2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7.2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7.2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7.25">
      <c r="A98" s="13" t="s">
        <v>150</v>
      </c>
      <c r="B98" s="39" t="s">
        <v>87</v>
      </c>
      <c r="C98" s="28"/>
      <c r="D98" s="28"/>
      <c r="E98" s="28"/>
    </row>
    <row r="99" spans="1:5" ht="94.5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94.5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.75">
      <c r="A117" s="6"/>
      <c r="B117" s="6"/>
      <c r="C117" s="10"/>
    </row>
    <row r="118" ht="12.75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UsrEkt</cp:lastModifiedBy>
  <cp:lastPrinted>2022-09-22T08:33:51Z</cp:lastPrinted>
  <dcterms:created xsi:type="dcterms:W3CDTF">2007-03-16T06:38:42Z</dcterms:created>
  <dcterms:modified xsi:type="dcterms:W3CDTF">2022-12-23T13:25:23Z</dcterms:modified>
  <cp:category/>
  <cp:version/>
  <cp:contentType/>
  <cp:contentStatus/>
</cp:coreProperties>
</file>