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<sst xmlns="http://schemas.openxmlformats.org/spreadsheetml/2006/main" count="104" uniqueCount="104">
  <si>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</si>
  <si>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</si>
  <si>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</si>
  <si>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</si>
  <si>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</si>
  <si>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</si>
  <si>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</si>
  <si>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</si>
  <si>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</si>
  <si>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</si>
  <si>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</si>
  <si>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</si>
  <si>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000 1 11 00000 00 0000 000</t>
  </si>
  <si>
    <t>Безвозмездные поступления от других бюджетов бюджетной системы Российской Федерации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</si>
  <si>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</si>
  <si>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</si>
  <si>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</si>
  <si>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</si>
  <si>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</si>
  <si>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</si>
  <si>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</si>
  <si>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</si>
  <si>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</si>
  <si>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</si>
  <si>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</si>
  <si>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      ИТОГО ДОХОДОВ:</t>
  </si>
  <si>
    <t>000 1 01 02010 01 0000 110</t>
  </si>
  <si>
    <t>000 1 01 02030 01 0000 110</t>
  </si>
  <si>
    <t>000 1 03 00000 00 0000 000</t>
  </si>
  <si>
    <t>000 1 03 02000 01 0000 110</t>
  </si>
  <si>
    <t>Налоги на товары (работы, услуги), реализуемые на территории Россиийской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</si>
  <si>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</si>
  <si>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</si>
  <si>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000 2 00 00000 00 0000 000</t>
  </si>
  <si>
    <t>000 2 02 00000 00 0000 000</t>
  </si>
  <si>
    <t>000 1 06 06033 10 0000 110</t>
  </si>
  <si>
    <t>Земельный налог с организаций</t>
  </si>
  <si>
    <t>000 1 06 06040 00 0000 110</t>
  </si>
  <si>
    <t>Земельный налог с физических лиц</t>
  </si>
  <si>
    <t>000 1 06 06043 10 0000 110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</si>
  <si>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</si>
  <si>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</si>
  <si>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000 1 06 06030 00 0000 110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</si>
  <si>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</si>
  <si>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НАЛОГОВЫЕ И НЕНАЛОГОВЫЕ ДОХОДЫ</t>
  </si>
  <si>
    <t>000 2 02 10000 00 0000 150</t>
  </si>
  <si>
    <t>000 2 02 30000 00 0000 150</t>
  </si>
  <si>
    <t>000 2 02 35118 00 0000 150</t>
  </si>
  <si>
    <t>000 2 02 35118 10 0000 150</t>
  </si>
  <si>
    <t xml:space="preserve">Доходы от использования имущества, находящегося в государственной и муниципальной собственности </t>
  </si>
  <si>
    <t>Земельный налог с организаций, обладающих земельным участком, расположенным в границах сельских поселений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</si>
  <si>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</si>
  <si>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</si>
  <si>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</si>
  <si>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</si>
  <si>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у счетом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</si>
  <si>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у счетом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</si>
  <si>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у счетом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</si>
  <si>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у счетом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</si>
  <si>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000 2 02 29999 10 0000 150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</si>
  <si>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</si>
  <si>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</si>
  <si>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000 2 02 15001 00 0000 150</t>
  </si>
  <si>
    <t>Доходы, получаемые 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</si>
  <si>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 в виде арендной платы 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 и автономных учреждений)</t>
  </si>
  <si>
    <t>000 2 02 16001 00 0000 150</t>
  </si>
  <si>
    <t>000 2 02 16001 10 0000 150</t>
  </si>
  <si>
    <t>000 2 02 15001 10 0000 150</t>
  </si>
  <si>
    <t xml:space="preserve">Дотации  на выравнивание бюджетной обеспеченности </t>
  </si>
  <si>
    <t xml:space="preserve">Дотации  на выравнивание бюджетной обеспеченности из бюджетов муниципальных районов, городских округов с внутригородским делением </t>
  </si>
  <si>
    <t>Дотации бюджетам сельских поселений на выравнивание бюджетной обеспеченности из бюджетов муниципальных районов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</si>
  <si>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</si>
  <si>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Единый сельскохозяйственный налог </t>
  </si>
  <si>
    <t>000 1 05 03010 01 0000 110</t>
  </si>
  <si>
    <t>Екатеринославского сельсовета</t>
  </si>
  <si>
    <t>Земельный налог с физических лиц, обладающих земельным участком, расположенным в границах 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</si>
  <si>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</si>
  <si>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000 2 02 20000 00 0000 150</t>
  </si>
  <si>
    <t>Субсидии бюджетам бюджетной системы Российской Федерации (межбюджетные субсидии)</t>
  </si>
  <si>
    <t>000 2 02 29000 00 0000 150</t>
  </si>
  <si>
    <t>Субсидии бюджетам за счет  средств резервного фонда Президента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</si>
  <si>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</si>
  <si>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</si>
  <si>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решению Совета депутатов</t>
  </si>
  <si>
    <t>Поступление доходов в бюджет Екатеринославского сельсовета Тюльганского района Оренбургской области по кодам видов доходов, подвидов доходов на 2023 год и на плановый период 2024 и 2025 годов</t>
  </si>
  <si>
    <t xml:space="preserve"> 2023год </t>
  </si>
  <si>
    <t xml:space="preserve">2024 год </t>
  </si>
  <si>
    <t>2025 год</t>
  </si>
  <si>
    <t>ПРОЧИЕ НЕНАЛОГОВЫЕ ДОХОДЫ</t>
  </si>
  <si>
    <t xml:space="preserve">000 1 11 05075 10 0000 120 </t>
  </si>
  <si>
    <t>000 1 11 05025 10 0000 120</t>
  </si>
  <si>
    <t>000 1 11 05000 00 0000 120</t>
  </si>
  <si>
    <t>000 1 17 00000 00 0000 000</t>
  </si>
  <si>
    <t>000 1 17 15000 00 0000 000</t>
  </si>
  <si>
    <t>Инициативные платежи</t>
  </si>
  <si>
    <t>000 1 17 15030 10 0000 150</t>
  </si>
  <si>
    <t>Инициативные платежи, зачисляемые в бюджеты сельских поселений</t>
  </si>
  <si>
    <t>тыс.руб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</si>
  <si>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</si>
  <si>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</si>
  <si>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000 2 02 20216 10 0000 150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</si>
  <si>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</si>
  <si>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№ 1</t>
  </si>
  <si>
    <t xml:space="preserve">от 13.03.2023  №127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</si>
</sst>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6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2" fillId="33" borderId="13" xfId="0" applyFont="1" applyFill="1" applyBorder="1" applyAlignment="1">
      <alignment wrapText="1"/>
    </xf>
    <xf numFmtId="0" fontId="7" fillId="0" borderId="17" xfId="0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9" fillId="0" borderId="13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3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4" xfId="0" applyFont="1" applyBorder="1" applyAlignment="1">
      <alignment vertical="top" wrapText="1"/>
    </xf>
    <xf numFmtId="0" fontId="53" fillId="0" borderId="14" xfId="0" applyNumberFormat="1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6" fillId="0" borderId="14" xfId="0" applyFont="1" applyBorder="1" applyAlignment="1">
      <alignment horizontal="justify" vertical="top" wrapText="1"/>
    </xf>
    <xf numFmtId="0" fontId="2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justify" vertical="top" wrapText="1"/>
    </xf>
    <xf numFmtId="0" fontId="7" fillId="0" borderId="22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9" fillId="0" borderId="14" xfId="0" applyFont="1" applyBorder="1" applyAlignment="1">
      <alignment horizontal="justify" vertical="top" wrapText="1"/>
    </xf>
    <xf numFmtId="0" fontId="3" fillId="0" borderId="22" xfId="0" applyFont="1" applyFill="1" applyBorder="1" applyAlignment="1">
      <alignment vertical="top" wrapText="1"/>
    </xf>
    <xf numFmtId="0" fontId="54" fillId="0" borderId="13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right" vertical="top" wrapText="1"/>
    </xf>
    <xf numFmtId="2" fontId="7" fillId="0" borderId="14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2" fontId="9" fillId="0" borderId="14" xfId="0" applyNumberFormat="1" applyFont="1" applyBorder="1" applyAlignment="1">
      <alignment horizontal="right" vertical="top" wrapText="1"/>
    </xf>
    <xf numFmtId="2" fontId="2" fillId="0" borderId="13" xfId="0" applyNumberFormat="1" applyFont="1" applyBorder="1" applyAlignment="1">
      <alignment vertical="top" wrapText="1"/>
    </xf>
    <xf numFmtId="2" fontId="2" fillId="0" borderId="14" xfId="0" applyNumberFormat="1" applyFont="1" applyBorder="1" applyAlignment="1">
      <alignment vertical="top" wrapText="1"/>
    </xf>
    <xf numFmtId="2" fontId="7" fillId="0" borderId="13" xfId="0" applyNumberFormat="1" applyFont="1" applyBorder="1" applyAlignment="1">
      <alignment vertical="top" wrapText="1"/>
    </xf>
    <xf numFmtId="2" fontId="7" fillId="0" borderId="14" xfId="0" applyNumberFormat="1" applyFont="1" applyBorder="1" applyAlignment="1">
      <alignment vertical="top" wrapText="1"/>
    </xf>
    <xf numFmtId="2" fontId="9" fillId="0" borderId="13" xfId="0" applyNumberFormat="1" applyFont="1" applyBorder="1" applyAlignment="1">
      <alignment vertical="top" wrapText="1"/>
    </xf>
    <xf numFmtId="2" fontId="9" fillId="0" borderId="14" xfId="0" applyNumberFormat="1" applyFont="1" applyBorder="1" applyAlignment="1">
      <alignment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right" vertical="top" wrapText="1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 horizontal="right" vertical="top" wrapText="1"/>
    </xf>
    <xf numFmtId="2" fontId="3" fillId="0" borderId="13" xfId="0" applyNumberFormat="1" applyFont="1" applyBorder="1" applyAlignment="1">
      <alignment horizontal="right" vertical="top" wrapText="1"/>
    </xf>
    <xf numFmtId="2" fontId="3" fillId="0" borderId="14" xfId="0" applyNumberFormat="1" applyFont="1" applyBorder="1" applyAlignment="1">
      <alignment horizontal="right" vertical="top" wrapText="1"/>
    </xf>
    <xf numFmtId="0" fontId="7" fillId="34" borderId="23" xfId="0" applyFont="1" applyFill="1" applyBorder="1" applyAlignment="1">
      <alignment horizontal="justify" vertical="top" wrapText="1"/>
    </xf>
    <xf numFmtId="2" fontId="7" fillId="34" borderId="13" xfId="0" applyNumberFormat="1" applyFont="1" applyFill="1" applyBorder="1" applyAlignment="1">
      <alignment horizontal="right" vertical="top" wrapText="1"/>
    </xf>
    <xf numFmtId="2" fontId="7" fillId="34" borderId="14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right" vertical="top" wrapText="1"/>
    </xf>
    <xf numFmtId="2" fontId="9" fillId="0" borderId="13" xfId="0" applyNumberFormat="1" applyFont="1" applyFill="1" applyBorder="1" applyAlignment="1">
      <alignment horizontal="right" vertical="top" wrapText="1"/>
    </xf>
    <xf numFmtId="2" fontId="2" fillId="0" borderId="13" xfId="0" applyNumberFormat="1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vertical="top" wrapText="1"/>
    </xf>
    <xf numFmtId="2" fontId="9" fillId="0" borderId="13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horizontal="right" vertical="top" wrapText="1"/>
    </xf>
    <xf numFmtId="2" fontId="3" fillId="0" borderId="13" xfId="0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2" fontId="1" fillId="0" borderId="14" xfId="0" applyNumberFormat="1" applyFont="1" applyBorder="1" applyAlignment="1">
      <alignment horizontal="right" vertical="top" wrapText="1"/>
    </xf>
    <xf numFmtId="0" fontId="55" fillId="0" borderId="0" xfId="0" applyFont="1" applyAlignment="1">
      <alignment wrapText="1"/>
    </xf>
    <xf numFmtId="0" fontId="55" fillId="35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wrapText="1"/>
    </xf>
    <xf numFmtId="2" fontId="2" fillId="0" borderId="14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33" borderId="0" xfId="0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58">
      <selection activeCell="I9" sqref="I9"/>
    </sheetView>
  </sheetViews>
  <sheetFormatPr defaultColWidth="9.00390625" defaultRowHeight="12.75"/>
  <cols>
    <col min="1" max="1" width="28.125" style="0" customWidth="1"/>
    <col min="2" max="2" width="39.125" style="0" customWidth="1"/>
    <col min="3" max="5" width="10.875" style="0" customWidth="1"/>
  </cols>
  <sheetData>
    <row r="1" spans="2:5" ht="15" customHeight="1">
      <c r="B1" s="99" t="s">
        <v>102</v>
      </c>
      <c r="C1" s="99"/>
      <c r="D1" s="99"/>
      <c r="E1" s="99"/>
    </row>
    <row r="2" spans="2:5" ht="12.75" customHeight="1">
      <c r="B2" s="100" t="s">
        <v>83</v>
      </c>
      <c r="C2" s="100"/>
      <c r="D2" s="100"/>
      <c r="E2" s="100"/>
    </row>
    <row r="3" spans="2:5" ht="15" customHeight="1">
      <c r="B3" s="101" t="s">
        <v>74</v>
      </c>
      <c r="C3" s="101"/>
      <c r="D3" s="101"/>
      <c r="E3" s="101"/>
    </row>
    <row r="4" spans="2:5" ht="15" customHeight="1">
      <c r="B4" s="101" t="s">
        <v>103</v>
      </c>
      <c r="C4" s="101"/>
      <c r="D4" s="101"/>
      <c r="E4" s="101"/>
    </row>
    <row r="5" spans="2:5" ht="22.5" customHeight="1">
      <c r="B5" s="13"/>
      <c r="C5" s="12"/>
      <c r="D5" s="12"/>
      <c r="E5" s="12"/>
    </row>
    <row r="6" spans="1:5" ht="57.75" customHeight="1">
      <c r="A6" s="98" t="s">
        <v>84</v>
      </c>
      <c r="B6" s="98"/>
      <c r="C6" s="98"/>
      <c r="D6" s="98"/>
      <c r="E6" s="98"/>
    </row>
    <row r="7" spans="1:5" ht="2.25" customHeight="1">
      <c r="A7" s="98"/>
      <c r="B7" s="98"/>
      <c r="C7" s="98"/>
      <c r="D7" s="98"/>
      <c r="E7" s="98"/>
    </row>
    <row r="8" spans="1:5" ht="18" customHeight="1" thickBot="1">
      <c r="A8" s="40"/>
      <c r="B8" s="40"/>
      <c r="C8" s="40"/>
      <c r="D8" s="40"/>
      <c r="E8" s="41" t="s">
        <v>97</v>
      </c>
    </row>
    <row r="9" spans="1:5" ht="62.25" customHeight="1" thickBot="1">
      <c r="A9" s="7" t="s">
        <v>1</v>
      </c>
      <c r="B9" s="9" t="s">
        <v>0</v>
      </c>
      <c r="C9" s="78" t="s">
        <v>85</v>
      </c>
      <c r="D9" s="11" t="s">
        <v>86</v>
      </c>
      <c r="E9" s="11" t="s">
        <v>87</v>
      </c>
    </row>
    <row r="10" spans="1:5" ht="30.75" customHeight="1" thickBot="1">
      <c r="A10" s="31" t="s">
        <v>2</v>
      </c>
      <c r="B10" s="14" t="s">
        <v>44</v>
      </c>
      <c r="C10" s="79">
        <f>C11+C15+C21+C23+C31+C34+C38</f>
        <v>1295.34</v>
      </c>
      <c r="D10" s="59">
        <f>D11+D15+D21+D23+D31+D34+D38</f>
        <v>1459.6</v>
      </c>
      <c r="E10" s="60">
        <f>E11+E15+E21+E23+E31+E34+E38</f>
        <v>1503.9</v>
      </c>
    </row>
    <row r="11" spans="1:5" ht="20.25" customHeight="1" thickBot="1">
      <c r="A11" s="32" t="s">
        <v>3</v>
      </c>
      <c r="B11" s="15" t="s">
        <v>32</v>
      </c>
      <c r="C11" s="79">
        <f>C12</f>
        <v>177</v>
      </c>
      <c r="D11" s="59">
        <f>D12</f>
        <v>187</v>
      </c>
      <c r="E11" s="60">
        <f>E12</f>
        <v>200</v>
      </c>
    </row>
    <row r="12" spans="1:5" s="27" customFormat="1" ht="18.75" customHeight="1">
      <c r="A12" s="33" t="s">
        <v>4</v>
      </c>
      <c r="B12" s="28" t="s">
        <v>5</v>
      </c>
      <c r="C12" s="80">
        <f>C13+C14</f>
        <v>177</v>
      </c>
      <c r="D12" s="61">
        <f>D13+D14</f>
        <v>187</v>
      </c>
      <c r="E12" s="62">
        <f>E13+E14</f>
        <v>200</v>
      </c>
    </row>
    <row r="13" spans="1:5" ht="119.25" customHeight="1">
      <c r="A13" s="34" t="s">
        <v>26</v>
      </c>
      <c r="B13" s="17" t="s">
        <v>22</v>
      </c>
      <c r="C13" s="81">
        <v>176</v>
      </c>
      <c r="D13" s="64">
        <v>186</v>
      </c>
      <c r="E13" s="64">
        <v>199</v>
      </c>
    </row>
    <row r="14" spans="1:5" ht="60.75" customHeight="1">
      <c r="A14" s="34" t="s">
        <v>27</v>
      </c>
      <c r="B14" s="23" t="s">
        <v>71</v>
      </c>
      <c r="C14" s="81">
        <v>1</v>
      </c>
      <c r="D14" s="64">
        <v>1</v>
      </c>
      <c r="E14" s="64">
        <v>1</v>
      </c>
    </row>
    <row r="15" spans="1:5" s="25" customFormat="1" ht="42" customHeight="1">
      <c r="A15" s="35" t="s">
        <v>28</v>
      </c>
      <c r="B15" s="24" t="s">
        <v>30</v>
      </c>
      <c r="C15" s="82">
        <f>C16</f>
        <v>433.34</v>
      </c>
      <c r="D15" s="65">
        <f>D16</f>
        <v>455.6</v>
      </c>
      <c r="E15" s="66">
        <f>E16</f>
        <v>476.90000000000003</v>
      </c>
    </row>
    <row r="16" spans="1:5" s="27" customFormat="1" ht="50.25" customHeight="1">
      <c r="A16" s="36" t="s">
        <v>29</v>
      </c>
      <c r="B16" s="29" t="s">
        <v>31</v>
      </c>
      <c r="C16" s="83">
        <f>C17+C18+C19+C20</f>
        <v>433.34</v>
      </c>
      <c r="D16" s="67">
        <f>D17+D18+D19+D20</f>
        <v>455.6</v>
      </c>
      <c r="E16" s="68">
        <f>E17+E18+E19+E20</f>
        <v>476.90000000000003</v>
      </c>
    </row>
    <row r="17" spans="1:5" ht="168.75" customHeight="1">
      <c r="A17" s="34" t="s">
        <v>51</v>
      </c>
      <c r="B17" s="44" t="s">
        <v>55</v>
      </c>
      <c r="C17" s="81">
        <v>205.25</v>
      </c>
      <c r="D17" s="64">
        <v>217.36</v>
      </c>
      <c r="E17" s="64">
        <v>228.08</v>
      </c>
    </row>
    <row r="18" spans="1:5" ht="202.5" customHeight="1">
      <c r="A18" s="34" t="s">
        <v>52</v>
      </c>
      <c r="B18" s="45" t="s">
        <v>56</v>
      </c>
      <c r="C18" s="81">
        <v>1.43</v>
      </c>
      <c r="D18" s="64">
        <v>1.48</v>
      </c>
      <c r="E18" s="64">
        <v>1.52</v>
      </c>
    </row>
    <row r="19" spans="1:5" ht="168" customHeight="1">
      <c r="A19" s="34" t="s">
        <v>53</v>
      </c>
      <c r="B19" s="46" t="s">
        <v>57</v>
      </c>
      <c r="C19" s="81">
        <v>253.73</v>
      </c>
      <c r="D19" s="64">
        <v>265.23</v>
      </c>
      <c r="E19" s="64">
        <v>275.39</v>
      </c>
    </row>
    <row r="20" spans="1:5" ht="167.25" customHeight="1">
      <c r="A20" s="34" t="s">
        <v>54</v>
      </c>
      <c r="B20" s="46" t="s">
        <v>58</v>
      </c>
      <c r="C20" s="81">
        <v>-27.07</v>
      </c>
      <c r="D20" s="63">
        <v>-28.47</v>
      </c>
      <c r="E20" s="64">
        <v>-28.09</v>
      </c>
    </row>
    <row r="21" spans="1:5" ht="19.5" customHeight="1">
      <c r="A21" s="35" t="s">
        <v>6</v>
      </c>
      <c r="B21" s="56" t="s">
        <v>7</v>
      </c>
      <c r="C21" s="82">
        <f>C22</f>
        <v>16</v>
      </c>
      <c r="D21" s="65">
        <f>D22</f>
        <v>17</v>
      </c>
      <c r="E21" s="66">
        <f>E22</f>
        <v>17</v>
      </c>
    </row>
    <row r="22" spans="1:5" ht="23.25" customHeight="1">
      <c r="A22" s="34" t="s">
        <v>73</v>
      </c>
      <c r="B22" s="34" t="s">
        <v>72</v>
      </c>
      <c r="C22" s="81">
        <v>16</v>
      </c>
      <c r="D22" s="63">
        <v>17</v>
      </c>
      <c r="E22" s="64">
        <v>17</v>
      </c>
    </row>
    <row r="23" spans="1:5" ht="19.5" customHeight="1">
      <c r="A23" s="37" t="s">
        <v>8</v>
      </c>
      <c r="B23" s="16" t="s">
        <v>9</v>
      </c>
      <c r="C23" s="79">
        <f>C24+C26</f>
        <v>590</v>
      </c>
      <c r="D23" s="59">
        <f>D24+D26</f>
        <v>781</v>
      </c>
      <c r="E23" s="60">
        <f>E24+E26</f>
        <v>791</v>
      </c>
    </row>
    <row r="24" spans="1:5" s="27" customFormat="1" ht="18.75" customHeight="1">
      <c r="A24" s="33" t="s">
        <v>15</v>
      </c>
      <c r="B24" s="28" t="s">
        <v>17</v>
      </c>
      <c r="C24" s="80">
        <f>C25</f>
        <v>72</v>
      </c>
      <c r="D24" s="61">
        <f>D25</f>
        <v>72</v>
      </c>
      <c r="E24" s="62">
        <f>E25</f>
        <v>72</v>
      </c>
    </row>
    <row r="25" spans="1:5" ht="75" customHeight="1">
      <c r="A25" s="38" t="s">
        <v>16</v>
      </c>
      <c r="B25" s="18" t="s">
        <v>43</v>
      </c>
      <c r="C25" s="84">
        <v>72</v>
      </c>
      <c r="D25" s="70">
        <v>72</v>
      </c>
      <c r="E25" s="70">
        <v>72</v>
      </c>
    </row>
    <row r="26" spans="1:5" s="27" customFormat="1" ht="23.25" customHeight="1">
      <c r="A26" s="33" t="s">
        <v>18</v>
      </c>
      <c r="B26" s="28" t="s">
        <v>19</v>
      </c>
      <c r="C26" s="80">
        <f>C27+C29</f>
        <v>518</v>
      </c>
      <c r="D26" s="61">
        <f>D27+D29</f>
        <v>709</v>
      </c>
      <c r="E26" s="62">
        <f>E27+E29</f>
        <v>719</v>
      </c>
    </row>
    <row r="27" spans="1:5" s="30" customFormat="1" ht="23.25" customHeight="1">
      <c r="A27" s="39" t="s">
        <v>42</v>
      </c>
      <c r="B27" s="48" t="s">
        <v>36</v>
      </c>
      <c r="C27" s="85">
        <f>C28</f>
        <v>59</v>
      </c>
      <c r="D27" s="71">
        <f>D28</f>
        <v>88</v>
      </c>
      <c r="E27" s="72">
        <f>E28</f>
        <v>91</v>
      </c>
    </row>
    <row r="28" spans="1:5" s="26" customFormat="1" ht="57.75" customHeight="1">
      <c r="A28" s="38" t="s">
        <v>35</v>
      </c>
      <c r="B28" s="51" t="s">
        <v>50</v>
      </c>
      <c r="C28" s="84">
        <v>59</v>
      </c>
      <c r="D28" s="70">
        <v>88</v>
      </c>
      <c r="E28" s="70">
        <v>91</v>
      </c>
    </row>
    <row r="29" spans="1:5" s="30" customFormat="1" ht="23.25" customHeight="1">
      <c r="A29" s="39" t="s">
        <v>37</v>
      </c>
      <c r="B29" s="50" t="s">
        <v>38</v>
      </c>
      <c r="C29" s="85">
        <f>C30</f>
        <v>459</v>
      </c>
      <c r="D29" s="71">
        <f>D30</f>
        <v>621</v>
      </c>
      <c r="E29" s="72">
        <f>E30</f>
        <v>628</v>
      </c>
    </row>
    <row r="30" spans="1:5" ht="48.75" customHeight="1">
      <c r="A30" s="38" t="s">
        <v>39</v>
      </c>
      <c r="B30" s="49" t="s">
        <v>75</v>
      </c>
      <c r="C30" s="84">
        <v>459</v>
      </c>
      <c r="D30" s="70">
        <v>621</v>
      </c>
      <c r="E30" s="70">
        <v>628</v>
      </c>
    </row>
    <row r="31" spans="1:5" ht="20.25" customHeight="1">
      <c r="A31" s="37" t="s">
        <v>10</v>
      </c>
      <c r="B31" s="16" t="s">
        <v>11</v>
      </c>
      <c r="C31" s="79">
        <f aca="true" t="shared" si="0" ref="C31:E32">C32</f>
        <v>1</v>
      </c>
      <c r="D31" s="59">
        <f t="shared" si="0"/>
        <v>1</v>
      </c>
      <c r="E31" s="60">
        <f t="shared" si="0"/>
        <v>1</v>
      </c>
    </row>
    <row r="32" spans="1:5" s="27" customFormat="1" ht="78.75" customHeight="1">
      <c r="A32" s="33" t="s">
        <v>23</v>
      </c>
      <c r="B32" s="54" t="s">
        <v>24</v>
      </c>
      <c r="C32" s="80">
        <f t="shared" si="0"/>
        <v>1</v>
      </c>
      <c r="D32" s="61">
        <f t="shared" si="0"/>
        <v>1</v>
      </c>
      <c r="E32" s="62">
        <f t="shared" si="0"/>
        <v>1</v>
      </c>
    </row>
    <row r="33" spans="1:5" ht="104.25" customHeight="1">
      <c r="A33" s="34" t="s">
        <v>20</v>
      </c>
      <c r="B33" s="53" t="s">
        <v>21</v>
      </c>
      <c r="C33" s="84">
        <v>1</v>
      </c>
      <c r="D33" s="70">
        <v>1</v>
      </c>
      <c r="E33" s="70">
        <v>1</v>
      </c>
    </row>
    <row r="34" spans="1:5" ht="45" customHeight="1">
      <c r="A34" s="43" t="s">
        <v>12</v>
      </c>
      <c r="B34" s="52" t="s">
        <v>49</v>
      </c>
      <c r="C34" s="79">
        <f>C35</f>
        <v>18</v>
      </c>
      <c r="D34" s="59">
        <f>D35</f>
        <v>18</v>
      </c>
      <c r="E34" s="60">
        <f>E35</f>
        <v>18</v>
      </c>
    </row>
    <row r="35" spans="1:5" ht="160.5" customHeight="1">
      <c r="A35" s="1" t="s">
        <v>91</v>
      </c>
      <c r="B35" s="55" t="s">
        <v>63</v>
      </c>
      <c r="C35" s="86">
        <f>C36+C37</f>
        <v>18</v>
      </c>
      <c r="D35" s="73">
        <f>D36+D37</f>
        <v>18</v>
      </c>
      <c r="E35" s="74">
        <f>E36+E37</f>
        <v>18</v>
      </c>
    </row>
    <row r="36" spans="1:5" ht="126.75" customHeight="1">
      <c r="A36" s="1" t="s">
        <v>90</v>
      </c>
      <c r="B36" s="55" t="s">
        <v>64</v>
      </c>
      <c r="C36" s="86">
        <v>0</v>
      </c>
      <c r="D36" s="73">
        <v>0</v>
      </c>
      <c r="E36" s="74">
        <v>0</v>
      </c>
    </row>
    <row r="37" spans="1:5" ht="82.5" customHeight="1">
      <c r="A37" s="1" t="s">
        <v>89</v>
      </c>
      <c r="B37" s="55" t="s">
        <v>76</v>
      </c>
      <c r="C37" s="86">
        <v>18</v>
      </c>
      <c r="D37" s="73">
        <v>18</v>
      </c>
      <c r="E37" s="74">
        <v>18</v>
      </c>
    </row>
    <row r="38" spans="1:5" ht="82.5" customHeight="1">
      <c r="A38" s="88" t="s">
        <v>92</v>
      </c>
      <c r="B38" s="89" t="s">
        <v>88</v>
      </c>
      <c r="C38" s="90">
        <f aca="true" t="shared" si="1" ref="C38:E39">C39</f>
        <v>60</v>
      </c>
      <c r="D38" s="91">
        <f t="shared" si="1"/>
        <v>0</v>
      </c>
      <c r="E38" s="92">
        <f t="shared" si="1"/>
        <v>0</v>
      </c>
    </row>
    <row r="39" spans="1:5" ht="82.5" customHeight="1">
      <c r="A39" s="1" t="s">
        <v>93</v>
      </c>
      <c r="B39" s="87" t="s">
        <v>94</v>
      </c>
      <c r="C39" s="86">
        <f t="shared" si="1"/>
        <v>60</v>
      </c>
      <c r="D39" s="73">
        <f t="shared" si="1"/>
        <v>0</v>
      </c>
      <c r="E39" s="74">
        <f t="shared" si="1"/>
        <v>0</v>
      </c>
    </row>
    <row r="40" spans="1:5" ht="82.5" customHeight="1">
      <c r="A40" s="1" t="s">
        <v>95</v>
      </c>
      <c r="B40" s="87" t="s">
        <v>96</v>
      </c>
      <c r="C40" s="86">
        <v>60</v>
      </c>
      <c r="D40" s="73">
        <v>0</v>
      </c>
      <c r="E40" s="74">
        <v>0</v>
      </c>
    </row>
    <row r="41" spans="1:5" ht="32.25" customHeight="1">
      <c r="A41" s="37" t="s">
        <v>33</v>
      </c>
      <c r="B41" s="20" t="s">
        <v>14</v>
      </c>
      <c r="C41" s="79">
        <f>C42</f>
        <v>3982</v>
      </c>
      <c r="D41" s="59">
        <f>D42</f>
        <v>3493.5</v>
      </c>
      <c r="E41" s="60">
        <f>E42</f>
        <v>5282.4</v>
      </c>
    </row>
    <row r="42" spans="1:5" s="25" customFormat="1" ht="48" customHeight="1">
      <c r="A42" s="35" t="s">
        <v>34</v>
      </c>
      <c r="B42" s="19" t="s">
        <v>13</v>
      </c>
      <c r="C42" s="79">
        <f>C43+C48+C53</f>
        <v>3982</v>
      </c>
      <c r="D42" s="59">
        <f>D43+D53+D48</f>
        <v>3493.5</v>
      </c>
      <c r="E42" s="60">
        <f>E43+E48+E53</f>
        <v>5282.4</v>
      </c>
    </row>
    <row r="43" spans="1:5" s="27" customFormat="1" ht="31.5" customHeight="1">
      <c r="A43" s="37" t="s">
        <v>45</v>
      </c>
      <c r="B43" s="16" t="s">
        <v>40</v>
      </c>
      <c r="C43" s="79">
        <f>C44+C46</f>
        <v>3553.5</v>
      </c>
      <c r="D43" s="59">
        <f>D44+D46</f>
        <v>3331</v>
      </c>
      <c r="E43" s="60">
        <f>E44+E46</f>
        <v>3158</v>
      </c>
    </row>
    <row r="44" spans="1:5" s="26" customFormat="1" ht="42" customHeight="1">
      <c r="A44" s="57" t="s">
        <v>62</v>
      </c>
      <c r="B44" s="18" t="s">
        <v>68</v>
      </c>
      <c r="C44" s="84">
        <f>C45</f>
        <v>3533</v>
      </c>
      <c r="D44" s="69">
        <f>D45</f>
        <v>3328</v>
      </c>
      <c r="E44" s="70">
        <f>E45</f>
        <v>3154</v>
      </c>
    </row>
    <row r="45" spans="1:5" s="26" customFormat="1" ht="60.75" customHeight="1">
      <c r="A45" s="57" t="s">
        <v>67</v>
      </c>
      <c r="B45" s="18" t="s">
        <v>61</v>
      </c>
      <c r="C45" s="84">
        <v>3533</v>
      </c>
      <c r="D45" s="69">
        <v>3328</v>
      </c>
      <c r="E45" s="70">
        <v>3154</v>
      </c>
    </row>
    <row r="46" spans="1:5" s="26" customFormat="1" ht="60.75" customHeight="1">
      <c r="A46" s="57" t="s">
        <v>65</v>
      </c>
      <c r="B46" s="18" t="s">
        <v>69</v>
      </c>
      <c r="C46" s="84">
        <f>C47</f>
        <v>20.5</v>
      </c>
      <c r="D46" s="69">
        <f>D47</f>
        <v>3</v>
      </c>
      <c r="E46" s="70">
        <f>E47</f>
        <v>4</v>
      </c>
    </row>
    <row r="47" spans="1:5" s="26" customFormat="1" ht="49.5" customHeight="1">
      <c r="A47" s="57" t="s">
        <v>66</v>
      </c>
      <c r="B47" s="18" t="s">
        <v>70</v>
      </c>
      <c r="C47" s="84">
        <v>20.5</v>
      </c>
      <c r="D47" s="69">
        <v>3</v>
      </c>
      <c r="E47" s="70">
        <v>4</v>
      </c>
    </row>
    <row r="48" spans="1:5" s="26" customFormat="1" ht="49.5" customHeight="1">
      <c r="A48" s="58" t="s">
        <v>77</v>
      </c>
      <c r="B48" s="16" t="s">
        <v>78</v>
      </c>
      <c r="C48" s="79">
        <f>C51+C49</f>
        <v>300</v>
      </c>
      <c r="D48" s="59">
        <f>D51+D49</f>
        <v>28</v>
      </c>
      <c r="E48" s="60">
        <f>E51+E49</f>
        <v>1985</v>
      </c>
    </row>
    <row r="49" spans="1:5" s="26" customFormat="1" ht="146.25" customHeight="1">
      <c r="A49" s="97" t="s">
        <v>99</v>
      </c>
      <c r="B49" s="95" t="s">
        <v>98</v>
      </c>
      <c r="C49" s="96">
        <f>C50</f>
        <v>0</v>
      </c>
      <c r="D49" s="70">
        <f>D50</f>
        <v>0</v>
      </c>
      <c r="E49" s="70">
        <f>E50</f>
        <v>1985</v>
      </c>
    </row>
    <row r="50" spans="1:5" s="26" customFormat="1" ht="162.75" customHeight="1">
      <c r="A50" s="94" t="s">
        <v>100</v>
      </c>
      <c r="B50" s="93" t="s">
        <v>101</v>
      </c>
      <c r="C50" s="96">
        <v>0</v>
      </c>
      <c r="D50" s="70">
        <v>0</v>
      </c>
      <c r="E50" s="70">
        <v>1985</v>
      </c>
    </row>
    <row r="51" spans="1:5" s="26" customFormat="1" ht="49.5" customHeight="1">
      <c r="A51" s="57" t="s">
        <v>79</v>
      </c>
      <c r="B51" s="18" t="s">
        <v>80</v>
      </c>
      <c r="C51" s="84">
        <f>C52</f>
        <v>300</v>
      </c>
      <c r="D51" s="69">
        <f>D52</f>
        <v>28</v>
      </c>
      <c r="E51" s="70">
        <f>E52</f>
        <v>0</v>
      </c>
    </row>
    <row r="52" spans="1:5" ht="32.25" customHeight="1">
      <c r="A52" s="57" t="s">
        <v>59</v>
      </c>
      <c r="B52" s="10" t="s">
        <v>60</v>
      </c>
      <c r="C52" s="86">
        <v>300</v>
      </c>
      <c r="D52" s="73">
        <v>28</v>
      </c>
      <c r="E52" s="74">
        <v>0</v>
      </c>
    </row>
    <row r="53" spans="1:5" s="27" customFormat="1" ht="28.5" customHeight="1">
      <c r="A53" s="37" t="s">
        <v>46</v>
      </c>
      <c r="B53" s="47" t="s">
        <v>41</v>
      </c>
      <c r="C53" s="79">
        <f aca="true" t="shared" si="2" ref="C53:E54">C54</f>
        <v>128.5</v>
      </c>
      <c r="D53" s="59">
        <f t="shared" si="2"/>
        <v>134.5</v>
      </c>
      <c r="E53" s="60">
        <f t="shared" si="2"/>
        <v>139.4</v>
      </c>
    </row>
    <row r="54" spans="1:5" s="30" customFormat="1" ht="75.75" customHeight="1">
      <c r="A54" s="39" t="s">
        <v>47</v>
      </c>
      <c r="B54" s="42" t="s">
        <v>81</v>
      </c>
      <c r="C54" s="85">
        <f t="shared" si="2"/>
        <v>128.5</v>
      </c>
      <c r="D54" s="72">
        <f t="shared" si="2"/>
        <v>134.5</v>
      </c>
      <c r="E54" s="72">
        <f t="shared" si="2"/>
        <v>139.4</v>
      </c>
    </row>
    <row r="55" spans="1:5" s="30" customFormat="1" ht="75.75" customHeight="1">
      <c r="A55" s="38" t="s">
        <v>48</v>
      </c>
      <c r="B55" s="21" t="s">
        <v>82</v>
      </c>
      <c r="C55" s="84">
        <v>128.5</v>
      </c>
      <c r="D55" s="70">
        <v>134.5</v>
      </c>
      <c r="E55" s="70">
        <v>139.4</v>
      </c>
    </row>
    <row r="56" spans="1:5" ht="21" customHeight="1" thickBot="1">
      <c r="A56" s="22"/>
      <c r="B56" s="75" t="s">
        <v>25</v>
      </c>
      <c r="C56" s="79">
        <f>C10+C41</f>
        <v>5277.34</v>
      </c>
      <c r="D56" s="76">
        <f>D10+D41</f>
        <v>4953.1</v>
      </c>
      <c r="E56" s="77">
        <f>E10+E41</f>
        <v>6786.299999999999</v>
      </c>
    </row>
    <row r="57" spans="1:5" ht="13.5" customHeight="1">
      <c r="A57" s="3"/>
      <c r="B57" s="4"/>
      <c r="C57" s="5"/>
      <c r="D57" s="5"/>
      <c r="E57" s="5"/>
    </row>
    <row r="58" spans="1:5" ht="12.75">
      <c r="A58" s="2"/>
      <c r="B58" s="2"/>
      <c r="C58" s="6"/>
      <c r="D58" s="6"/>
      <c r="E58" s="6"/>
    </row>
    <row r="59" spans="3:5" ht="12.75">
      <c r="C59" s="8"/>
      <c r="D59" s="8"/>
      <c r="E59" s="8"/>
    </row>
  </sheetData>
  <sheetProtection/>
  <mergeCells count="5">
    <mergeCell ref="A6:E7"/>
    <mergeCell ref="B1:E1"/>
    <mergeCell ref="B2:E2"/>
    <mergeCell ref="B3:E3"/>
    <mergeCell ref="B4:E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UsrEkt</cp:lastModifiedBy>
  <cp:lastPrinted>2022-12-27T13:03:24Z</cp:lastPrinted>
  <dcterms:created xsi:type="dcterms:W3CDTF">2007-03-16T06:38:42Z</dcterms:created>
  <dcterms:modified xsi:type="dcterms:W3CDTF">2023-03-13T13:24:23Z</dcterms:modified>
  <cp:category/>
  <cp:version/>
  <cp:contentType/>
  <cp:contentStatus/>
</cp:coreProperties>
</file>