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<sst xmlns="http://schemas.openxmlformats.org/spreadsheetml/2006/main" count="478" uniqueCount="179">
  <si>
    <t>01</t>
  </si>
  <si>
    <t>02</t>
  </si>
  <si>
    <t>04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</si>
  <si>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</si>
  <si>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</si>
  <si>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</si>
  <si>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</si>
  <si>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</si>
  <si>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</si>
  <si>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</si>
  <si>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</si>
  <si>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</si>
  <si>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</si>
  <si>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</si>
  <si>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</si>
  <si>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</si>
  <si>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</si>
  <si>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</si>
  <si>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</si>
  <si>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</si>
  <si>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</si>
  <si>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</si>
  <si>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</si>
  <si>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09</t>
  </si>
  <si>
    <t>120</t>
  </si>
  <si>
    <t>240</t>
  </si>
  <si>
    <t>850</t>
  </si>
  <si>
    <t>Иные закупки товаров,работ и услуг для обеспечения государственных (муниципальных)нужд</t>
  </si>
  <si>
    <t>06</t>
  </si>
  <si>
    <t>10</t>
  </si>
  <si>
    <t>12</t>
  </si>
  <si>
    <t>Освещение дорог</t>
  </si>
  <si>
    <t>Расходы на выплаты персоналу государственных (муниципальных) органов</t>
  </si>
  <si>
    <t>Уплата налогов, сборов и иных платежей</t>
  </si>
  <si>
    <t>14</t>
  </si>
  <si>
    <t>Субсидии некоммерческим организациям (за исключением государственных (муниципальных) учреждений)</t>
  </si>
  <si>
    <t>630</t>
  </si>
  <si>
    <t>(тыс.руб.)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</si>
  <si>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</si>
  <si>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</si>
  <si>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</si>
  <si>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</si>
  <si>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</si>
  <si>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</si>
  <si>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</si>
  <si>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</si>
  <si>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</si>
  <si>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</si>
  <si>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</t>
  </si>
  <si>
    <t>Молодежная политика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</si>
  <si>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</si>
  <si>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</si>
  <si>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</si>
  <si>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</si>
  <si>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</si>
  <si>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</si>
  <si>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</si>
  <si>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</si>
  <si>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</si>
  <si>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Екатеринославского сельсовета</t>
  </si>
  <si>
    <t>Екатеринославский сельсовет</t>
  </si>
  <si>
    <t>5000000000</t>
  </si>
  <si>
    <t xml:space="preserve">Ремонт и содержание  дорог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</si>
  <si>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</si>
  <si>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Осуществление внешнего муниципального финансового контроля</t>
  </si>
  <si>
    <t>Ведение первичного воинского учета</t>
  </si>
  <si>
    <t xml:space="preserve"> Осуществление мер противодействия коррупции в границах поселения</t>
  </si>
  <si>
    <t>5100000000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</si>
  <si>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</si>
  <si>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 вокруг границ населенных пунктов на границе с лесными участками</t>
  </si>
  <si>
    <t>Муниципальная   программа "Профилактика правонарушений в муниципальном образовании Екатеринославский сельсовет на 2020 - 2025 годы"</t>
  </si>
  <si>
    <t>5200000000</t>
  </si>
  <si>
    <t>Информационное обеспечение малого и среднего предпринимательства</t>
  </si>
  <si>
    <t>5300000000</t>
  </si>
  <si>
    <t>Резервный фонд местной администрации</t>
  </si>
  <si>
    <t>Подеержка добровольной народной дружины сельсовета</t>
  </si>
  <si>
    <t>Муниципальная программа «Социально – экономическое развитие территории муниципального образования Екатеринославский сельсовет на 2020-2025 годы»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</si>
  <si>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</si>
  <si>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2023г</t>
  </si>
  <si>
    <t>Муниципальная программа «Обеспечение пожарной безопасности на территории  Екатеринославского сельсовета Тюльганского района Оренбургской области  на 2020-2025 годы»</t>
  </si>
  <si>
    <t>Защита населения и территории от чрезвычайных ситуаций природного и техногенного характера, пожарная безопасность</t>
  </si>
  <si>
    <t>2024г</t>
  </si>
  <si>
    <t>Муниципальная программа "Развитие системы градорегулирования муниципального образования  Екатеринославский сельсоветТюльганского района Оренбургской области"</t>
  </si>
  <si>
    <t>5400000000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</si>
  <si>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2023год   и на  плановый период 2024 и 2025годов</t>
  </si>
  <si>
    <t>2025г</t>
  </si>
  <si>
    <t>Комплексы процессных мероприятий</t>
  </si>
  <si>
    <t>5040000000</t>
  </si>
  <si>
    <t>Комплексы процессных мероприятий «Обеспечение функций главы муниципального образования»</t>
  </si>
  <si>
    <t>5040120100</t>
  </si>
  <si>
    <t>Комплексы процессных мероприятий «Обеспечение функций местной администрации»</t>
  </si>
  <si>
    <t>5040100000</t>
  </si>
  <si>
    <t>5040200000</t>
  </si>
  <si>
    <t>5040220110</t>
  </si>
  <si>
    <t>Комплексы процессных мероприятий «Резервный фонд»</t>
  </si>
  <si>
    <t>5040300000</t>
  </si>
  <si>
    <t>5040320120</t>
  </si>
  <si>
    <t>Комплексы процессных мероприятий«Ремонт и содержание автомобильных дорог общего пользования»</t>
  </si>
  <si>
    <t>5040400000</t>
  </si>
  <si>
    <t>5040420130</t>
  </si>
  <si>
    <t>5040420135</t>
  </si>
  <si>
    <t>Комплексы процессных мероприятий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</si>
  <si>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5040700000</t>
  </si>
  <si>
    <t>Осуществление реализации  молодежной политики в сфере физической культуры и спорта</t>
  </si>
  <si>
    <t>5040720160</t>
  </si>
  <si>
    <t>Осуществление реализации  единой политики в сфере физической культуры и спорта</t>
  </si>
  <si>
    <t>5040720161</t>
  </si>
  <si>
    <t>Осуществление развития  культурно-досуговой деятельности и народного творчества</t>
  </si>
  <si>
    <t>5040720163</t>
  </si>
  <si>
    <t>Осуществление развития библиотечного дела</t>
  </si>
  <si>
    <t>5040720164</t>
  </si>
  <si>
    <t>5040720165</t>
  </si>
  <si>
    <t>5040720166</t>
  </si>
  <si>
    <t>5040720169</t>
  </si>
  <si>
    <t>5140000000</t>
  </si>
  <si>
    <t>Комплексы процессных мероприятий «Укрепление системы обеспечения пожарной безопасности на территории сельсовета"</t>
  </si>
  <si>
    <t>5140100000</t>
  </si>
  <si>
    <t>5140120300</t>
  </si>
  <si>
    <t>5140120301</t>
  </si>
  <si>
    <t>Комплексы процессных мероприятий «Осуществление первичного воинского учета на территориях, где отсутствуют военные комиссариаты»</t>
  </si>
  <si>
    <t>5041300000</t>
  </si>
  <si>
    <t>5041351180</t>
  </si>
  <si>
    <t>5240000000</t>
  </si>
  <si>
    <t>Комплексы процессных мероприятий "Профилактика правонарушений правового и информационно-организационного характера"</t>
  </si>
  <si>
    <t>5240100000</t>
  </si>
  <si>
    <t>5240120350</t>
  </si>
  <si>
    <t>5340000000</t>
  </si>
  <si>
    <t>5340100000</t>
  </si>
  <si>
    <t>Комплексы процессных мероприятий "Публикация информационных материалов по вопросам развития малого предпринимательства"</t>
  </si>
  <si>
    <t>5340120800</t>
  </si>
  <si>
    <t>5440000000</t>
  </si>
  <si>
    <t>Комплексы процессных мероприятий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</si>
  <si>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5440100000</t>
  </si>
  <si>
    <t>Мероприятия по подготовке документов в области градостроительной деятельности</t>
  </si>
  <si>
    <t>54401S1490</t>
  </si>
  <si>
    <t>5040720162</t>
  </si>
  <si>
    <t>Приоритетные проекты Оренбургской области</t>
  </si>
  <si>
    <t>Приоритетный проект "Вовлечение жителей муниципальных образований Оренбургской области в процесс выбора и  реализации инициативных проектов"</t>
  </si>
  <si>
    <t>Жилищно-коммунальное хозяйство</t>
  </si>
  <si>
    <t>Коммунальное хозяйство</t>
  </si>
  <si>
    <t>Реализация инициативных проектов</t>
  </si>
  <si>
    <t>Иные закупки товаров, работ и услуг для  обеспечения государственных (муниципальных) нужд</t>
  </si>
  <si>
    <t>Мероприятия по завершению реализации инициативных проектов</t>
  </si>
  <si>
    <t>50 5 П5 И1400</t>
  </si>
  <si>
    <t>50 5 П5 S1400</t>
  </si>
  <si>
    <t>50 5 П5 00000</t>
  </si>
  <si>
    <t>50 5 00 00000</t>
  </si>
  <si>
    <t>05</t>
  </si>
  <si>
    <t>Капитальный ремонт и ремонт автомобильных дорог общего пользования населенных пунктов</t>
  </si>
  <si>
    <t>50 4 04 S0410</t>
  </si>
  <si>
    <t>Комплексы процессных мероприятий "Мероприятия в области коммунального хозяйства"</t>
  </si>
  <si>
    <t>5041020200</t>
  </si>
  <si>
    <t>5041000000</t>
  </si>
  <si>
    <t>Комплексы процессных мероприятий "Создание маневренного жилого фонда на территории муниципального образования"</t>
  </si>
  <si>
    <t>Жилищное хозяйство</t>
  </si>
  <si>
    <t>5041820251</t>
  </si>
  <si>
    <t>Комплексы процессных мероприятий "Организация и содержание мест захоронений"</t>
  </si>
  <si>
    <t>Содержание мест захоронений</t>
  </si>
  <si>
    <t>5040500000</t>
  </si>
  <si>
    <t>5040520140</t>
  </si>
  <si>
    <t>Благоустройство</t>
  </si>
  <si>
    <t>Комплексы процессных мероприятий " Мероприятия по благоустройству муниципального образования</t>
  </si>
  <si>
    <t>Реализация мероприятий по благоустройству муниципального образования</t>
  </si>
  <si>
    <t>5040620150</t>
  </si>
  <si>
    <t>5040420140</t>
  </si>
  <si>
    <t>Комплексы процессных мероприятий "Расходы на выполнение функций на общегосударственные вопросы"</t>
  </si>
  <si>
    <t>Услуги по оказанию материально- технического обеспечения и содержания имущества администрации</t>
  </si>
  <si>
    <t>Другие общегосударственные вопросы</t>
  </si>
  <si>
    <t>5041620240</t>
  </si>
  <si>
    <t>13</t>
  </si>
  <si>
    <t>Приложение №5</t>
  </si>
  <si>
    <t>от 13.03.2023  №127</t>
  </si>
  <si>
    <t>Комплексы процессных мероприятий "Реализация муниципальных функций в области национальной экономики"</t>
  </si>
  <si>
    <t>Постановка на кадастровый учет</t>
  </si>
  <si>
    <t>5041220212</t>
  </si>
  <si>
    <t>5041200000</t>
  </si>
  <si>
    <t>5041600000</t>
  </si>
  <si>
    <t>5041800000</t>
  </si>
  <si>
    <t>5040600000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</si>
</sst>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8" fillId="35" borderId="16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12" fillId="34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vertical="center"/>
    </xf>
    <xf numFmtId="0" fontId="13" fillId="34" borderId="16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wrapText="1"/>
    </xf>
    <xf numFmtId="49" fontId="4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right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9" fillId="34" borderId="16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zoomScale="80" zoomScaleNormal="80" zoomScaleSheetLayoutView="100" zoomScalePageLayoutView="0" workbookViewId="0" topLeftCell="A1">
      <selection activeCell="G166" sqref="G166"/>
    </sheetView>
  </sheetViews>
  <sheetFormatPr defaultColWidth="9.00390625" defaultRowHeight="12.75"/>
  <cols>
    <col min="1" max="1" width="69.75390625" style="20" customWidth="1"/>
    <col min="2" max="2" width="14.75390625" style="20" customWidth="1"/>
    <col min="3" max="3" width="5.75390625" style="20" customWidth="1"/>
    <col min="4" max="4" width="6.25390625" style="20" customWidth="1"/>
    <col min="5" max="5" width="6.625" style="20" customWidth="1"/>
    <col min="6" max="7" width="16.625" style="39" customWidth="1"/>
    <col min="8" max="8" width="16.00390625" style="42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1"/>
      <c r="G1" s="40" t="s">
        <v>170</v>
      </c>
      <c r="H1" s="39"/>
      <c r="I1" s="5"/>
    </row>
    <row r="2" spans="2:8" ht="15.75">
      <c r="B2" s="21"/>
      <c r="G2" s="40" t="s">
        <v>11</v>
      </c>
      <c r="H2" s="39"/>
    </row>
    <row r="3" spans="2:8" ht="15.75">
      <c r="B3" s="21"/>
      <c r="G3" s="40" t="s">
        <v>59</v>
      </c>
      <c r="H3" s="39"/>
    </row>
    <row r="4" spans="2:8" ht="15.75">
      <c r="B4" s="22"/>
      <c r="G4" s="41" t="s">
        <v>171</v>
      </c>
      <c r="H4" s="39"/>
    </row>
    <row r="5" spans="2:7" ht="14.25" customHeight="1">
      <c r="B5" s="22"/>
      <c r="E5" s="22"/>
      <c r="F5" s="41"/>
      <c r="G5" s="41"/>
    </row>
    <row r="6" spans="2:7" ht="15.75" hidden="1">
      <c r="B6" s="22"/>
      <c r="E6" s="22"/>
      <c r="F6" s="41"/>
      <c r="G6" s="41"/>
    </row>
    <row r="7" spans="2:7" ht="15.75" hidden="1">
      <c r="B7" s="22"/>
      <c r="E7" s="22"/>
      <c r="F7" s="41"/>
      <c r="G7" s="41"/>
    </row>
    <row r="8" spans="1:8" ht="54.75" customHeight="1">
      <c r="A8" s="113" t="s">
        <v>84</v>
      </c>
      <c r="B8" s="113"/>
      <c r="C8" s="113"/>
      <c r="D8" s="113"/>
      <c r="E8" s="113"/>
      <c r="F8" s="113"/>
      <c r="G8" s="113"/>
      <c r="H8" s="113"/>
    </row>
    <row r="9" spans="1:8" ht="23.25" customHeight="1">
      <c r="A9" s="43"/>
      <c r="B9" s="43"/>
      <c r="C9" s="43"/>
      <c r="D9" s="43"/>
      <c r="E9" s="43"/>
      <c r="F9" s="43"/>
      <c r="G9" s="43"/>
      <c r="H9" s="44" t="s">
        <v>37</v>
      </c>
    </row>
    <row r="10" spans="1:8" ht="32.25" customHeight="1">
      <c r="A10" s="116" t="s">
        <v>17</v>
      </c>
      <c r="B10" s="114" t="s">
        <v>8</v>
      </c>
      <c r="C10" s="116" t="s">
        <v>6</v>
      </c>
      <c r="D10" s="116" t="s">
        <v>7</v>
      </c>
      <c r="E10" s="114" t="s">
        <v>9</v>
      </c>
      <c r="F10" s="118" t="s">
        <v>78</v>
      </c>
      <c r="G10" s="120" t="s">
        <v>81</v>
      </c>
      <c r="H10" s="120" t="s">
        <v>85</v>
      </c>
    </row>
    <row r="11" spans="1:8" ht="20.25" customHeight="1">
      <c r="A11" s="117"/>
      <c r="B11" s="115"/>
      <c r="C11" s="117"/>
      <c r="D11" s="117"/>
      <c r="E11" s="115"/>
      <c r="F11" s="119"/>
      <c r="G11" s="121"/>
      <c r="H11" s="121"/>
    </row>
    <row r="12" spans="1:8" ht="21" customHeight="1">
      <c r="A12" s="23" t="s">
        <v>60</v>
      </c>
      <c r="B12" s="24"/>
      <c r="C12" s="24"/>
      <c r="D12" s="24"/>
      <c r="E12" s="24"/>
      <c r="F12" s="64">
        <f>F151</f>
        <v>7014.44</v>
      </c>
      <c r="G12" s="64">
        <f>G155</f>
        <v>4953.1</v>
      </c>
      <c r="H12" s="64">
        <f>H155</f>
        <v>6786.299999999999</v>
      </c>
    </row>
    <row r="13" spans="1:8" ht="52.5" customHeight="1">
      <c r="A13" s="58" t="s">
        <v>76</v>
      </c>
      <c r="B13" s="59" t="s">
        <v>61</v>
      </c>
      <c r="C13" s="59"/>
      <c r="D13" s="59"/>
      <c r="E13" s="59"/>
      <c r="F13" s="65">
        <f>SUM(F14,F20,F27,F32,F55,F106,F112,F88,F102,F45,F50,F98,F92)</f>
        <v>6699.839999999999</v>
      </c>
      <c r="G13" s="65">
        <f>G15+G20+G27+G55+G106+G32+G88+G103+G46+G50+G98+G92</f>
        <v>4644.18</v>
      </c>
      <c r="H13" s="65">
        <f>H14+H20+H27+H32+H45+H50+H55+H88+H97+H101+H107+H92</f>
        <v>6498.5199999999995</v>
      </c>
    </row>
    <row r="14" spans="1:8" ht="52.5" customHeight="1">
      <c r="A14" s="92" t="s">
        <v>86</v>
      </c>
      <c r="B14" s="4" t="s">
        <v>87</v>
      </c>
      <c r="C14" s="4"/>
      <c r="D14" s="4"/>
      <c r="E14" s="4"/>
      <c r="F14" s="64">
        <f>F15</f>
        <v>672.85</v>
      </c>
      <c r="G14" s="64">
        <f>G15</f>
        <v>662.05</v>
      </c>
      <c r="H14" s="64">
        <f>H15</f>
        <v>630.17</v>
      </c>
    </row>
    <row r="15" spans="1:8" ht="31.5">
      <c r="A15" s="49" t="s">
        <v>88</v>
      </c>
      <c r="B15" s="30" t="s">
        <v>91</v>
      </c>
      <c r="C15" s="30"/>
      <c r="D15" s="30"/>
      <c r="E15" s="30"/>
      <c r="F15" s="66">
        <f>F16</f>
        <v>672.85</v>
      </c>
      <c r="G15" s="66">
        <f aca="true" t="shared" si="0" ref="G15:H17">G16</f>
        <v>662.05</v>
      </c>
      <c r="H15" s="66">
        <f t="shared" si="0"/>
        <v>630.17</v>
      </c>
    </row>
    <row r="16" spans="1:8" ht="15.75">
      <c r="A16" s="48" t="s">
        <v>10</v>
      </c>
      <c r="B16" s="30" t="s">
        <v>89</v>
      </c>
      <c r="C16" s="3"/>
      <c r="D16" s="3"/>
      <c r="E16" s="3"/>
      <c r="F16" s="67">
        <f>F17</f>
        <v>672.85</v>
      </c>
      <c r="G16" s="67">
        <f t="shared" si="0"/>
        <v>662.05</v>
      </c>
      <c r="H16" s="67">
        <f t="shared" si="0"/>
        <v>630.17</v>
      </c>
    </row>
    <row r="17" spans="1:8" ht="15.75">
      <c r="A17" s="8" t="s">
        <v>45</v>
      </c>
      <c r="B17" s="30" t="s">
        <v>89</v>
      </c>
      <c r="C17" s="3" t="s">
        <v>0</v>
      </c>
      <c r="D17" s="3"/>
      <c r="E17" s="3"/>
      <c r="F17" s="67">
        <f>F18</f>
        <v>672.85</v>
      </c>
      <c r="G17" s="67">
        <f t="shared" si="0"/>
        <v>662.05</v>
      </c>
      <c r="H17" s="67">
        <f t="shared" si="0"/>
        <v>630.17</v>
      </c>
    </row>
    <row r="18" spans="1:8" ht="30">
      <c r="A18" s="18" t="s">
        <v>46</v>
      </c>
      <c r="B18" s="30" t="s">
        <v>89</v>
      </c>
      <c r="C18" s="3" t="s">
        <v>0</v>
      </c>
      <c r="D18" s="3" t="s">
        <v>1</v>
      </c>
      <c r="E18" s="3"/>
      <c r="F18" s="67">
        <f>F19</f>
        <v>672.85</v>
      </c>
      <c r="G18" s="67">
        <f>G19</f>
        <v>662.05</v>
      </c>
      <c r="H18" s="67">
        <f>H19</f>
        <v>630.17</v>
      </c>
    </row>
    <row r="19" spans="1:8" ht="32.25" customHeight="1">
      <c r="A19" s="7" t="s">
        <v>32</v>
      </c>
      <c r="B19" s="30" t="s">
        <v>89</v>
      </c>
      <c r="C19" s="3" t="s">
        <v>0</v>
      </c>
      <c r="D19" s="3" t="s">
        <v>1</v>
      </c>
      <c r="E19" s="3" t="s">
        <v>24</v>
      </c>
      <c r="F19" s="67">
        <v>672.85</v>
      </c>
      <c r="G19" s="67">
        <v>662.05</v>
      </c>
      <c r="H19" s="67">
        <v>630.17</v>
      </c>
    </row>
    <row r="20" spans="1:8" ht="31.5">
      <c r="A20" s="76" t="s">
        <v>90</v>
      </c>
      <c r="B20" s="77" t="s">
        <v>92</v>
      </c>
      <c r="C20" s="77"/>
      <c r="D20" s="77"/>
      <c r="E20" s="77"/>
      <c r="F20" s="66">
        <f>F21</f>
        <v>1577.87</v>
      </c>
      <c r="G20" s="66">
        <f aca="true" t="shared" si="1" ref="G20:H22">G21</f>
        <v>1363.63</v>
      </c>
      <c r="H20" s="66">
        <f t="shared" si="1"/>
        <v>1209</v>
      </c>
    </row>
    <row r="21" spans="1:8" ht="15.75">
      <c r="A21" s="17" t="s">
        <v>3</v>
      </c>
      <c r="B21" s="3" t="s">
        <v>93</v>
      </c>
      <c r="C21" s="3"/>
      <c r="D21" s="3"/>
      <c r="E21" s="3"/>
      <c r="F21" s="67">
        <f>F22</f>
        <v>1577.87</v>
      </c>
      <c r="G21" s="67">
        <f t="shared" si="1"/>
        <v>1363.63</v>
      </c>
      <c r="H21" s="67">
        <f t="shared" si="1"/>
        <v>1209</v>
      </c>
    </row>
    <row r="22" spans="1:8" ht="27.75" customHeight="1">
      <c r="A22" s="8" t="s">
        <v>45</v>
      </c>
      <c r="B22" s="3" t="s">
        <v>93</v>
      </c>
      <c r="C22" s="3" t="s">
        <v>0</v>
      </c>
      <c r="D22" s="3"/>
      <c r="E22" s="3"/>
      <c r="F22" s="67">
        <f>F23</f>
        <v>1577.87</v>
      </c>
      <c r="G22" s="67">
        <f t="shared" si="1"/>
        <v>1363.63</v>
      </c>
      <c r="H22" s="67">
        <f t="shared" si="1"/>
        <v>1209</v>
      </c>
    </row>
    <row r="23" spans="1:8" ht="45">
      <c r="A23" s="26" t="s">
        <v>47</v>
      </c>
      <c r="B23" s="3" t="s">
        <v>93</v>
      </c>
      <c r="C23" s="3" t="s">
        <v>0</v>
      </c>
      <c r="D23" s="3" t="s">
        <v>2</v>
      </c>
      <c r="E23" s="3"/>
      <c r="F23" s="67">
        <f>F24+F25+F26</f>
        <v>1577.87</v>
      </c>
      <c r="G23" s="67">
        <f>G24+G25+G26</f>
        <v>1363.63</v>
      </c>
      <c r="H23" s="67">
        <f>H24+H25+H26</f>
        <v>1209</v>
      </c>
    </row>
    <row r="24" spans="1:8" ht="30">
      <c r="A24" s="25" t="s">
        <v>32</v>
      </c>
      <c r="B24" s="3" t="s">
        <v>93</v>
      </c>
      <c r="C24" s="2" t="s">
        <v>0</v>
      </c>
      <c r="D24" s="2" t="s">
        <v>2</v>
      </c>
      <c r="E24" s="2" t="s">
        <v>24</v>
      </c>
      <c r="F24" s="68">
        <v>1206.12</v>
      </c>
      <c r="G24" s="68">
        <v>1278.63</v>
      </c>
      <c r="H24" s="68">
        <v>1173</v>
      </c>
    </row>
    <row r="25" spans="1:8" ht="37.5" customHeight="1">
      <c r="A25" s="25" t="s">
        <v>42</v>
      </c>
      <c r="B25" s="3" t="s">
        <v>93</v>
      </c>
      <c r="C25" s="2" t="s">
        <v>0</v>
      </c>
      <c r="D25" s="2" t="s">
        <v>2</v>
      </c>
      <c r="E25" s="2" t="s">
        <v>25</v>
      </c>
      <c r="F25" s="68">
        <v>370.75</v>
      </c>
      <c r="G25" s="68">
        <v>85</v>
      </c>
      <c r="H25" s="68">
        <v>33</v>
      </c>
    </row>
    <row r="26" spans="1:8" ht="15.75">
      <c r="A26" s="25" t="s">
        <v>33</v>
      </c>
      <c r="B26" s="3" t="s">
        <v>93</v>
      </c>
      <c r="C26" s="2" t="s">
        <v>0</v>
      </c>
      <c r="D26" s="2" t="s">
        <v>2</v>
      </c>
      <c r="E26" s="2" t="s">
        <v>26</v>
      </c>
      <c r="F26" s="68">
        <v>1</v>
      </c>
      <c r="G26" s="68">
        <v>0</v>
      </c>
      <c r="H26" s="68">
        <v>3</v>
      </c>
    </row>
    <row r="27" spans="1:8" ht="21" customHeight="1">
      <c r="A27" s="78" t="s">
        <v>94</v>
      </c>
      <c r="B27" s="79" t="s">
        <v>95</v>
      </c>
      <c r="C27" s="79"/>
      <c r="D27" s="79"/>
      <c r="E27" s="79"/>
      <c r="F27" s="66">
        <f>F28</f>
        <v>5</v>
      </c>
      <c r="G27" s="66">
        <f aca="true" t="shared" si="2" ref="G27:H29">G28</f>
        <v>1</v>
      </c>
      <c r="H27" s="66">
        <f t="shared" si="2"/>
        <v>1</v>
      </c>
    </row>
    <row r="28" spans="1:8" ht="15.75">
      <c r="A28" s="25" t="s">
        <v>74</v>
      </c>
      <c r="B28" s="2" t="s">
        <v>96</v>
      </c>
      <c r="C28" s="2"/>
      <c r="D28" s="2"/>
      <c r="E28" s="2"/>
      <c r="F28" s="68">
        <f>F29</f>
        <v>5</v>
      </c>
      <c r="G28" s="68">
        <f t="shared" si="2"/>
        <v>1</v>
      </c>
      <c r="H28" s="68">
        <f t="shared" si="2"/>
        <v>1</v>
      </c>
    </row>
    <row r="29" spans="1:8" ht="15.75">
      <c r="A29" s="25" t="s">
        <v>45</v>
      </c>
      <c r="B29" s="2" t="s">
        <v>96</v>
      </c>
      <c r="C29" s="3" t="s">
        <v>0</v>
      </c>
      <c r="D29" s="3"/>
      <c r="E29" s="3"/>
      <c r="F29" s="68">
        <f>F30</f>
        <v>5</v>
      </c>
      <c r="G29" s="68">
        <f t="shared" si="2"/>
        <v>1</v>
      </c>
      <c r="H29" s="68">
        <f t="shared" si="2"/>
        <v>1</v>
      </c>
    </row>
    <row r="30" spans="1:8" ht="15.75">
      <c r="A30" s="25" t="s">
        <v>19</v>
      </c>
      <c r="B30" s="2" t="s">
        <v>96</v>
      </c>
      <c r="C30" s="2" t="s">
        <v>0</v>
      </c>
      <c r="D30" s="2" t="s">
        <v>4</v>
      </c>
      <c r="E30" s="2"/>
      <c r="F30" s="68">
        <f>F31</f>
        <v>5</v>
      </c>
      <c r="G30" s="68">
        <f>G31</f>
        <v>1</v>
      </c>
      <c r="H30" s="68">
        <f>H31</f>
        <v>1</v>
      </c>
    </row>
    <row r="31" spans="1:8" ht="21.75" customHeight="1">
      <c r="A31" s="25" t="s">
        <v>21</v>
      </c>
      <c r="B31" s="2" t="s">
        <v>96</v>
      </c>
      <c r="C31" s="2" t="s">
        <v>0</v>
      </c>
      <c r="D31" s="2" t="s">
        <v>4</v>
      </c>
      <c r="E31" s="2" t="s">
        <v>22</v>
      </c>
      <c r="F31" s="68">
        <v>5</v>
      </c>
      <c r="G31" s="68">
        <v>1</v>
      </c>
      <c r="H31" s="68">
        <v>1</v>
      </c>
    </row>
    <row r="32" spans="1:8" ht="39" customHeight="1">
      <c r="A32" s="47" t="s">
        <v>97</v>
      </c>
      <c r="B32" s="4" t="s">
        <v>98</v>
      </c>
      <c r="C32" s="4"/>
      <c r="D32" s="4"/>
      <c r="E32" s="4"/>
      <c r="F32" s="91">
        <f>F33+F37</f>
        <v>533.3399999999999</v>
      </c>
      <c r="G32" s="91">
        <f>G33+G37</f>
        <v>455.6</v>
      </c>
      <c r="H32" s="91">
        <f>H33+H37+H41</f>
        <v>2481.95</v>
      </c>
    </row>
    <row r="33" spans="1:8" ht="21.75" customHeight="1">
      <c r="A33" s="27" t="s">
        <v>62</v>
      </c>
      <c r="B33" s="2" t="s">
        <v>99</v>
      </c>
      <c r="C33" s="2"/>
      <c r="D33" s="2"/>
      <c r="E33" s="2"/>
      <c r="F33" s="68">
        <f aca="true" t="shared" si="3" ref="F33:H34">F34</f>
        <v>368.34</v>
      </c>
      <c r="G33" s="68">
        <f t="shared" si="3"/>
        <v>290.6</v>
      </c>
      <c r="H33" s="68">
        <f t="shared" si="3"/>
        <v>311.9</v>
      </c>
    </row>
    <row r="34" spans="1:8" ht="21.75" customHeight="1">
      <c r="A34" s="18" t="s">
        <v>40</v>
      </c>
      <c r="B34" s="2" t="s">
        <v>99</v>
      </c>
      <c r="C34" s="2" t="s">
        <v>2</v>
      </c>
      <c r="D34" s="2"/>
      <c r="E34" s="2"/>
      <c r="F34" s="68">
        <f t="shared" si="3"/>
        <v>368.34</v>
      </c>
      <c r="G34" s="68">
        <f t="shared" si="3"/>
        <v>290.6</v>
      </c>
      <c r="H34" s="68">
        <f t="shared" si="3"/>
        <v>311.9</v>
      </c>
    </row>
    <row r="35" spans="1:8" ht="21.75" customHeight="1">
      <c r="A35" s="19" t="s">
        <v>44</v>
      </c>
      <c r="B35" s="2" t="s">
        <v>99</v>
      </c>
      <c r="C35" s="2" t="s">
        <v>2</v>
      </c>
      <c r="D35" s="2" t="s">
        <v>23</v>
      </c>
      <c r="E35" s="2"/>
      <c r="F35" s="68">
        <f>F36</f>
        <v>368.34</v>
      </c>
      <c r="G35" s="68">
        <f>G36</f>
        <v>290.6</v>
      </c>
      <c r="H35" s="68">
        <f>H36</f>
        <v>311.9</v>
      </c>
    </row>
    <row r="36" spans="1:8" ht="39" customHeight="1">
      <c r="A36" s="45" t="s">
        <v>42</v>
      </c>
      <c r="B36" s="2" t="s">
        <v>99</v>
      </c>
      <c r="C36" s="2" t="s">
        <v>2</v>
      </c>
      <c r="D36" s="2" t="s">
        <v>23</v>
      </c>
      <c r="E36" s="2" t="s">
        <v>25</v>
      </c>
      <c r="F36" s="68">
        <v>368.34</v>
      </c>
      <c r="G36" s="68">
        <v>290.6</v>
      </c>
      <c r="H36" s="68">
        <v>311.9</v>
      </c>
    </row>
    <row r="37" spans="1:8" ht="15.75">
      <c r="A37" s="53" t="s">
        <v>31</v>
      </c>
      <c r="B37" s="46" t="s">
        <v>100</v>
      </c>
      <c r="C37" s="46"/>
      <c r="D37" s="46"/>
      <c r="E37" s="46"/>
      <c r="F37" s="69">
        <f aca="true" t="shared" si="4" ref="F37:H39">F38</f>
        <v>165</v>
      </c>
      <c r="G37" s="69">
        <f t="shared" si="4"/>
        <v>165</v>
      </c>
      <c r="H37" s="69">
        <f t="shared" si="4"/>
        <v>165</v>
      </c>
    </row>
    <row r="38" spans="1:8" ht="15.75">
      <c r="A38" s="18" t="s">
        <v>40</v>
      </c>
      <c r="B38" s="46" t="s">
        <v>100</v>
      </c>
      <c r="C38" s="2" t="s">
        <v>2</v>
      </c>
      <c r="D38" s="2"/>
      <c r="E38" s="2"/>
      <c r="F38" s="67">
        <f t="shared" si="4"/>
        <v>165</v>
      </c>
      <c r="G38" s="67">
        <f t="shared" si="4"/>
        <v>165</v>
      </c>
      <c r="H38" s="67">
        <f t="shared" si="4"/>
        <v>165</v>
      </c>
    </row>
    <row r="39" spans="1:8" ht="15.75">
      <c r="A39" s="19" t="s">
        <v>44</v>
      </c>
      <c r="B39" s="46" t="s">
        <v>100</v>
      </c>
      <c r="C39" s="2" t="s">
        <v>2</v>
      </c>
      <c r="D39" s="2" t="s">
        <v>23</v>
      </c>
      <c r="E39" s="2"/>
      <c r="F39" s="67">
        <f t="shared" si="4"/>
        <v>165</v>
      </c>
      <c r="G39" s="67">
        <f t="shared" si="4"/>
        <v>165</v>
      </c>
      <c r="H39" s="67">
        <f t="shared" si="4"/>
        <v>165</v>
      </c>
    </row>
    <row r="40" spans="1:8" ht="32.25" customHeight="1">
      <c r="A40" s="45" t="s">
        <v>42</v>
      </c>
      <c r="B40" s="3" t="s">
        <v>100</v>
      </c>
      <c r="C40" s="2" t="s">
        <v>2</v>
      </c>
      <c r="D40" s="2" t="s">
        <v>23</v>
      </c>
      <c r="E40" s="2" t="s">
        <v>25</v>
      </c>
      <c r="F40" s="68">
        <v>165</v>
      </c>
      <c r="G40" s="68">
        <v>165</v>
      </c>
      <c r="H40" s="68">
        <v>165</v>
      </c>
    </row>
    <row r="41" spans="1:8" ht="32.25" customHeight="1">
      <c r="A41" s="101" t="s">
        <v>148</v>
      </c>
      <c r="B41" s="104" t="s">
        <v>149</v>
      </c>
      <c r="C41" s="46"/>
      <c r="D41" s="46"/>
      <c r="E41" s="46"/>
      <c r="F41" s="69">
        <f aca="true" t="shared" si="5" ref="F41:H43">F42</f>
        <v>0</v>
      </c>
      <c r="G41" s="69">
        <f t="shared" si="5"/>
        <v>0</v>
      </c>
      <c r="H41" s="69">
        <f t="shared" si="5"/>
        <v>2005.05</v>
      </c>
    </row>
    <row r="42" spans="1:8" ht="32.25" customHeight="1">
      <c r="A42" s="18" t="s">
        <v>40</v>
      </c>
      <c r="B42" s="103" t="s">
        <v>149</v>
      </c>
      <c r="C42" s="2" t="s">
        <v>2</v>
      </c>
      <c r="D42" s="2"/>
      <c r="E42" s="2"/>
      <c r="F42" s="68">
        <f t="shared" si="5"/>
        <v>0</v>
      </c>
      <c r="G42" s="68">
        <f t="shared" si="5"/>
        <v>0</v>
      </c>
      <c r="H42" s="68">
        <f t="shared" si="5"/>
        <v>2005.05</v>
      </c>
    </row>
    <row r="43" spans="1:8" ht="32.25" customHeight="1">
      <c r="A43" s="19" t="s">
        <v>44</v>
      </c>
      <c r="B43" s="103" t="s">
        <v>149</v>
      </c>
      <c r="C43" s="2" t="s">
        <v>2</v>
      </c>
      <c r="D43" s="2" t="s">
        <v>23</v>
      </c>
      <c r="E43" s="2"/>
      <c r="F43" s="68">
        <f t="shared" si="5"/>
        <v>0</v>
      </c>
      <c r="G43" s="68">
        <f t="shared" si="5"/>
        <v>0</v>
      </c>
      <c r="H43" s="68">
        <f t="shared" si="5"/>
        <v>2005.05</v>
      </c>
    </row>
    <row r="44" spans="1:8" ht="32.25" customHeight="1">
      <c r="A44" s="45" t="s">
        <v>42</v>
      </c>
      <c r="B44" s="103" t="s">
        <v>149</v>
      </c>
      <c r="C44" s="2" t="s">
        <v>2</v>
      </c>
      <c r="D44" s="2" t="s">
        <v>23</v>
      </c>
      <c r="E44" s="2" t="s">
        <v>25</v>
      </c>
      <c r="F44" s="68">
        <v>0</v>
      </c>
      <c r="G44" s="68">
        <v>0</v>
      </c>
      <c r="H44" s="68">
        <v>2005.05</v>
      </c>
    </row>
    <row r="45" spans="1:8" ht="32.25" customHeight="1">
      <c r="A45" s="82" t="s">
        <v>156</v>
      </c>
      <c r="B45" s="109" t="s">
        <v>158</v>
      </c>
      <c r="C45" s="79"/>
      <c r="D45" s="79"/>
      <c r="E45" s="79"/>
      <c r="F45" s="66">
        <f>F47</f>
        <v>20</v>
      </c>
      <c r="G45" s="66">
        <f>G47</f>
        <v>0</v>
      </c>
      <c r="H45" s="66">
        <f>H47</f>
        <v>0</v>
      </c>
    </row>
    <row r="46" spans="1:9" ht="32.25" customHeight="1">
      <c r="A46" s="45" t="s">
        <v>157</v>
      </c>
      <c r="B46" s="110" t="s">
        <v>164</v>
      </c>
      <c r="C46" s="24"/>
      <c r="D46" s="24"/>
      <c r="E46" s="24"/>
      <c r="F46" s="67">
        <f aca="true" t="shared" si="6" ref="F46:H48">F47</f>
        <v>20</v>
      </c>
      <c r="G46" s="67">
        <f t="shared" si="6"/>
        <v>0</v>
      </c>
      <c r="H46" s="67">
        <f t="shared" si="6"/>
        <v>0</v>
      </c>
      <c r="I46" s="111"/>
    </row>
    <row r="47" spans="1:8" ht="32.25" customHeight="1">
      <c r="A47" s="45" t="s">
        <v>138</v>
      </c>
      <c r="B47" s="103" t="s">
        <v>159</v>
      </c>
      <c r="C47" s="2" t="s">
        <v>147</v>
      </c>
      <c r="D47" s="2"/>
      <c r="E47" s="2"/>
      <c r="F47" s="68">
        <f t="shared" si="6"/>
        <v>20</v>
      </c>
      <c r="G47" s="68">
        <f t="shared" si="6"/>
        <v>0</v>
      </c>
      <c r="H47" s="68">
        <f t="shared" si="6"/>
        <v>0</v>
      </c>
    </row>
    <row r="48" spans="1:8" ht="32.25" customHeight="1">
      <c r="A48" s="45" t="s">
        <v>160</v>
      </c>
      <c r="B48" s="103" t="s">
        <v>159</v>
      </c>
      <c r="C48" s="2" t="s">
        <v>147</v>
      </c>
      <c r="D48" s="2" t="s">
        <v>5</v>
      </c>
      <c r="E48" s="2"/>
      <c r="F48" s="68">
        <f t="shared" si="6"/>
        <v>20</v>
      </c>
      <c r="G48" s="68">
        <f t="shared" si="6"/>
        <v>0</v>
      </c>
      <c r="H48" s="68">
        <f t="shared" si="6"/>
        <v>0</v>
      </c>
    </row>
    <row r="49" spans="1:8" ht="32.25" customHeight="1">
      <c r="A49" s="45" t="s">
        <v>42</v>
      </c>
      <c r="B49" s="103" t="s">
        <v>159</v>
      </c>
      <c r="C49" s="2" t="s">
        <v>147</v>
      </c>
      <c r="D49" s="2" t="s">
        <v>5</v>
      </c>
      <c r="E49" s="2" t="s">
        <v>25</v>
      </c>
      <c r="F49" s="68">
        <v>20</v>
      </c>
      <c r="G49" s="68">
        <v>0</v>
      </c>
      <c r="H49" s="68">
        <v>0</v>
      </c>
    </row>
    <row r="50" spans="1:8" ht="32.25" customHeight="1">
      <c r="A50" s="82" t="s">
        <v>161</v>
      </c>
      <c r="B50" s="109" t="s">
        <v>178</v>
      </c>
      <c r="C50" s="79"/>
      <c r="D50" s="79"/>
      <c r="E50" s="79"/>
      <c r="F50" s="66">
        <f aca="true" t="shared" si="7" ref="F50:H53">F51</f>
        <v>70</v>
      </c>
      <c r="G50" s="66">
        <f t="shared" si="7"/>
        <v>0</v>
      </c>
      <c r="H50" s="66">
        <f t="shared" si="7"/>
        <v>0</v>
      </c>
    </row>
    <row r="51" spans="1:8" ht="32.25" customHeight="1">
      <c r="A51" s="45" t="s">
        <v>162</v>
      </c>
      <c r="B51" s="110" t="s">
        <v>163</v>
      </c>
      <c r="C51" s="24"/>
      <c r="D51" s="24"/>
      <c r="E51" s="24"/>
      <c r="F51" s="67">
        <f t="shared" si="7"/>
        <v>70</v>
      </c>
      <c r="G51" s="67">
        <f t="shared" si="7"/>
        <v>0</v>
      </c>
      <c r="H51" s="67">
        <f t="shared" si="7"/>
        <v>0</v>
      </c>
    </row>
    <row r="52" spans="1:8" ht="32.25" customHeight="1">
      <c r="A52" s="45" t="s">
        <v>138</v>
      </c>
      <c r="B52" s="103" t="s">
        <v>163</v>
      </c>
      <c r="C52" s="2" t="s">
        <v>147</v>
      </c>
      <c r="D52" s="2"/>
      <c r="E52" s="2"/>
      <c r="F52" s="68">
        <f t="shared" si="7"/>
        <v>70</v>
      </c>
      <c r="G52" s="68">
        <f t="shared" si="7"/>
        <v>0</v>
      </c>
      <c r="H52" s="68">
        <f t="shared" si="7"/>
        <v>0</v>
      </c>
    </row>
    <row r="53" spans="1:8" ht="32.25" customHeight="1">
      <c r="A53" s="45" t="s">
        <v>160</v>
      </c>
      <c r="B53" s="103" t="s">
        <v>163</v>
      </c>
      <c r="C53" s="2" t="s">
        <v>147</v>
      </c>
      <c r="D53" s="2" t="s">
        <v>5</v>
      </c>
      <c r="E53" s="2"/>
      <c r="F53" s="68">
        <f t="shared" si="7"/>
        <v>70</v>
      </c>
      <c r="G53" s="68">
        <f t="shared" si="7"/>
        <v>0</v>
      </c>
      <c r="H53" s="68">
        <f t="shared" si="7"/>
        <v>0</v>
      </c>
    </row>
    <row r="54" spans="1:8" ht="32.25" customHeight="1">
      <c r="A54" s="45" t="s">
        <v>42</v>
      </c>
      <c r="B54" s="103" t="s">
        <v>163</v>
      </c>
      <c r="C54" s="2" t="s">
        <v>147</v>
      </c>
      <c r="D54" s="2" t="s">
        <v>5</v>
      </c>
      <c r="E54" s="2" t="s">
        <v>25</v>
      </c>
      <c r="F54" s="68">
        <v>70</v>
      </c>
      <c r="G54" s="68">
        <v>0</v>
      </c>
      <c r="H54" s="68">
        <v>0</v>
      </c>
    </row>
    <row r="55" spans="1:8" ht="81" customHeight="1">
      <c r="A55" s="80" t="s">
        <v>101</v>
      </c>
      <c r="B55" s="77" t="s">
        <v>102</v>
      </c>
      <c r="C55" s="77"/>
      <c r="D55" s="77"/>
      <c r="E55" s="77"/>
      <c r="F55" s="66">
        <f>F56+F60+F64+F68+F72+F76+F80+F84</f>
        <v>2022.9999999999998</v>
      </c>
      <c r="G55" s="66">
        <f>G56+G60+G64+G68+G72+G76+G80+G84</f>
        <v>2027.3999999999999</v>
      </c>
      <c r="H55" s="66">
        <f>H56+H60+H64+H68+H72+H76+H80+H84</f>
        <v>2036.9999999999998</v>
      </c>
    </row>
    <row r="56" spans="1:8" ht="30">
      <c r="A56" s="37" t="s">
        <v>103</v>
      </c>
      <c r="B56" s="3" t="s">
        <v>104</v>
      </c>
      <c r="C56" s="3"/>
      <c r="D56" s="3"/>
      <c r="E56" s="3"/>
      <c r="F56" s="68">
        <f aca="true" t="shared" si="8" ref="F56:H58">F57</f>
        <v>5</v>
      </c>
      <c r="G56" s="68">
        <f t="shared" si="8"/>
        <v>5</v>
      </c>
      <c r="H56" s="68">
        <f t="shared" si="8"/>
        <v>5</v>
      </c>
    </row>
    <row r="57" spans="1:8" ht="15.75">
      <c r="A57" s="18" t="s">
        <v>48</v>
      </c>
      <c r="B57" s="3" t="s">
        <v>104</v>
      </c>
      <c r="C57" s="3" t="s">
        <v>16</v>
      </c>
      <c r="D57" s="3"/>
      <c r="E57" s="46"/>
      <c r="F57" s="68">
        <f t="shared" si="8"/>
        <v>5</v>
      </c>
      <c r="G57" s="68">
        <f t="shared" si="8"/>
        <v>5</v>
      </c>
      <c r="H57" s="68">
        <f t="shared" si="8"/>
        <v>5</v>
      </c>
    </row>
    <row r="58" spans="1:8" ht="15.75">
      <c r="A58" s="18" t="s">
        <v>49</v>
      </c>
      <c r="B58" s="3" t="s">
        <v>104</v>
      </c>
      <c r="C58" s="3" t="s">
        <v>16</v>
      </c>
      <c r="D58" s="3" t="s">
        <v>16</v>
      </c>
      <c r="E58" s="3"/>
      <c r="F58" s="68">
        <f t="shared" si="8"/>
        <v>5</v>
      </c>
      <c r="G58" s="68">
        <f t="shared" si="8"/>
        <v>5</v>
      </c>
      <c r="H58" s="68">
        <f t="shared" si="8"/>
        <v>5</v>
      </c>
    </row>
    <row r="59" spans="1:8" ht="15.75">
      <c r="A59" s="25" t="s">
        <v>12</v>
      </c>
      <c r="B59" s="3" t="s">
        <v>104</v>
      </c>
      <c r="C59" s="3" t="s">
        <v>16</v>
      </c>
      <c r="D59" s="3" t="s">
        <v>16</v>
      </c>
      <c r="E59" s="3" t="s">
        <v>20</v>
      </c>
      <c r="F59" s="68">
        <v>5</v>
      </c>
      <c r="G59" s="68">
        <v>5</v>
      </c>
      <c r="H59" s="68">
        <v>5</v>
      </c>
    </row>
    <row r="60" spans="1:8" ht="30">
      <c r="A60" s="96" t="s">
        <v>105</v>
      </c>
      <c r="B60" s="46" t="s">
        <v>106</v>
      </c>
      <c r="C60" s="46"/>
      <c r="D60" s="46"/>
      <c r="E60" s="46"/>
      <c r="F60" s="69">
        <f aca="true" t="shared" si="9" ref="F60:H62">F61</f>
        <v>49</v>
      </c>
      <c r="G60" s="69">
        <f t="shared" si="9"/>
        <v>49</v>
      </c>
      <c r="H60" s="69">
        <f t="shared" si="9"/>
        <v>49</v>
      </c>
    </row>
    <row r="61" spans="1:8" ht="15.75">
      <c r="A61" s="50" t="s">
        <v>50</v>
      </c>
      <c r="B61" s="3" t="s">
        <v>106</v>
      </c>
      <c r="C61" s="3" t="s">
        <v>4</v>
      </c>
      <c r="D61" s="3"/>
      <c r="E61" s="46"/>
      <c r="F61" s="68">
        <f t="shared" si="9"/>
        <v>49</v>
      </c>
      <c r="G61" s="68">
        <f t="shared" si="9"/>
        <v>49</v>
      </c>
      <c r="H61" s="68">
        <f t="shared" si="9"/>
        <v>49</v>
      </c>
    </row>
    <row r="62" spans="1:8" ht="15.75">
      <c r="A62" s="32" t="s">
        <v>51</v>
      </c>
      <c r="B62" s="3" t="s">
        <v>106</v>
      </c>
      <c r="C62" s="3" t="s">
        <v>4</v>
      </c>
      <c r="D62" s="3" t="s">
        <v>0</v>
      </c>
      <c r="E62" s="3"/>
      <c r="F62" s="68">
        <f t="shared" si="9"/>
        <v>49</v>
      </c>
      <c r="G62" s="68">
        <f t="shared" si="9"/>
        <v>49</v>
      </c>
      <c r="H62" s="68">
        <f t="shared" si="9"/>
        <v>49</v>
      </c>
    </row>
    <row r="63" spans="1:8" ht="21" customHeight="1">
      <c r="A63" s="25" t="s">
        <v>12</v>
      </c>
      <c r="B63" s="3" t="s">
        <v>106</v>
      </c>
      <c r="C63" s="3" t="s">
        <v>4</v>
      </c>
      <c r="D63" s="3" t="s">
        <v>0</v>
      </c>
      <c r="E63" s="3" t="s">
        <v>20</v>
      </c>
      <c r="F63" s="68">
        <v>49</v>
      </c>
      <c r="G63" s="68">
        <v>49</v>
      </c>
      <c r="H63" s="68">
        <v>49</v>
      </c>
    </row>
    <row r="64" spans="1:8" ht="30">
      <c r="A64" s="96" t="s">
        <v>107</v>
      </c>
      <c r="B64" s="46" t="s">
        <v>135</v>
      </c>
      <c r="C64" s="46"/>
      <c r="D64" s="46"/>
      <c r="E64" s="46"/>
      <c r="F64" s="69">
        <f aca="true" t="shared" si="10" ref="F64:H66">F65</f>
        <v>1114.7</v>
      </c>
      <c r="G64" s="69">
        <f t="shared" si="10"/>
        <v>1122.2</v>
      </c>
      <c r="H64" s="69">
        <f t="shared" si="10"/>
        <v>1129.7</v>
      </c>
    </row>
    <row r="65" spans="1:8" ht="31.5" customHeight="1">
      <c r="A65" s="18" t="s">
        <v>52</v>
      </c>
      <c r="B65" s="3" t="s">
        <v>135</v>
      </c>
      <c r="C65" s="3" t="s">
        <v>18</v>
      </c>
      <c r="D65" s="3"/>
      <c r="E65" s="3"/>
      <c r="F65" s="67">
        <f t="shared" si="10"/>
        <v>1114.7</v>
      </c>
      <c r="G65" s="67">
        <f t="shared" si="10"/>
        <v>1122.2</v>
      </c>
      <c r="H65" s="67">
        <f t="shared" si="10"/>
        <v>1129.7</v>
      </c>
    </row>
    <row r="66" spans="1:8" ht="15.75">
      <c r="A66" s="18" t="s">
        <v>53</v>
      </c>
      <c r="B66" s="3" t="s">
        <v>135</v>
      </c>
      <c r="C66" s="3" t="s">
        <v>18</v>
      </c>
      <c r="D66" s="3" t="s">
        <v>0</v>
      </c>
      <c r="E66" s="3"/>
      <c r="F66" s="67">
        <f t="shared" si="10"/>
        <v>1114.7</v>
      </c>
      <c r="G66" s="67">
        <f t="shared" si="10"/>
        <v>1122.2</v>
      </c>
      <c r="H66" s="67">
        <f t="shared" si="10"/>
        <v>1129.7</v>
      </c>
    </row>
    <row r="67" spans="1:8" ht="15.75">
      <c r="A67" s="25" t="s">
        <v>12</v>
      </c>
      <c r="B67" s="3" t="s">
        <v>135</v>
      </c>
      <c r="C67" s="2" t="s">
        <v>18</v>
      </c>
      <c r="D67" s="2" t="s">
        <v>0</v>
      </c>
      <c r="E67" s="2" t="s">
        <v>20</v>
      </c>
      <c r="F67" s="68">
        <v>1114.7</v>
      </c>
      <c r="G67" s="68">
        <v>1122.2</v>
      </c>
      <c r="H67" s="68">
        <v>1129.7</v>
      </c>
    </row>
    <row r="68" spans="1:8" ht="21" customHeight="1">
      <c r="A68" s="96" t="s">
        <v>109</v>
      </c>
      <c r="B68" s="97" t="s">
        <v>108</v>
      </c>
      <c r="C68" s="97"/>
      <c r="D68" s="97"/>
      <c r="E68" s="97"/>
      <c r="F68" s="69">
        <f aca="true" t="shared" si="11" ref="F68:H70">F69</f>
        <v>450.9</v>
      </c>
      <c r="G68" s="69">
        <f t="shared" si="11"/>
        <v>447.8</v>
      </c>
      <c r="H68" s="69">
        <f t="shared" si="11"/>
        <v>449.9</v>
      </c>
    </row>
    <row r="69" spans="1:8" ht="21" customHeight="1">
      <c r="A69" s="18" t="s">
        <v>52</v>
      </c>
      <c r="B69" s="2" t="s">
        <v>108</v>
      </c>
      <c r="C69" s="3" t="s">
        <v>18</v>
      </c>
      <c r="D69" s="3"/>
      <c r="E69" s="3"/>
      <c r="F69" s="68">
        <f t="shared" si="11"/>
        <v>450.9</v>
      </c>
      <c r="G69" s="68">
        <f t="shared" si="11"/>
        <v>447.8</v>
      </c>
      <c r="H69" s="68">
        <f t="shared" si="11"/>
        <v>449.9</v>
      </c>
    </row>
    <row r="70" spans="1:8" ht="15.75">
      <c r="A70" s="18" t="s">
        <v>53</v>
      </c>
      <c r="B70" s="2" t="s">
        <v>108</v>
      </c>
      <c r="C70" s="3" t="s">
        <v>18</v>
      </c>
      <c r="D70" s="3" t="s">
        <v>0</v>
      </c>
      <c r="E70" s="3"/>
      <c r="F70" s="68">
        <f t="shared" si="11"/>
        <v>450.9</v>
      </c>
      <c r="G70" s="68">
        <f t="shared" si="11"/>
        <v>447.8</v>
      </c>
      <c r="H70" s="68">
        <f t="shared" si="11"/>
        <v>449.9</v>
      </c>
    </row>
    <row r="71" spans="1:8" ht="15.75">
      <c r="A71" s="31" t="s">
        <v>12</v>
      </c>
      <c r="B71" s="2" t="s">
        <v>108</v>
      </c>
      <c r="C71" s="3" t="s">
        <v>18</v>
      </c>
      <c r="D71" s="3" t="s">
        <v>0</v>
      </c>
      <c r="E71" s="3" t="s">
        <v>20</v>
      </c>
      <c r="F71" s="68">
        <v>450.9</v>
      </c>
      <c r="G71" s="68">
        <v>447.8</v>
      </c>
      <c r="H71" s="68">
        <v>449.9</v>
      </c>
    </row>
    <row r="72" spans="1:8" ht="21" customHeight="1">
      <c r="A72" s="98" t="s">
        <v>55</v>
      </c>
      <c r="B72" s="46" t="s">
        <v>110</v>
      </c>
      <c r="C72" s="46"/>
      <c r="D72" s="46"/>
      <c r="E72" s="46"/>
      <c r="F72" s="69">
        <f aca="true" t="shared" si="12" ref="F72:H74">F73</f>
        <v>296.5</v>
      </c>
      <c r="G72" s="69">
        <f t="shared" si="12"/>
        <v>296.5</v>
      </c>
      <c r="H72" s="69">
        <f t="shared" si="12"/>
        <v>296.5</v>
      </c>
    </row>
    <row r="73" spans="1:8" ht="21" customHeight="1">
      <c r="A73" s="18" t="s">
        <v>52</v>
      </c>
      <c r="B73" s="3" t="s">
        <v>110</v>
      </c>
      <c r="C73" s="3" t="s">
        <v>18</v>
      </c>
      <c r="D73" s="3"/>
      <c r="E73" s="3"/>
      <c r="F73" s="68">
        <f t="shared" si="12"/>
        <v>296.5</v>
      </c>
      <c r="G73" s="68">
        <f t="shared" si="12"/>
        <v>296.5</v>
      </c>
      <c r="H73" s="68">
        <f t="shared" si="12"/>
        <v>296.5</v>
      </c>
    </row>
    <row r="74" spans="1:8" ht="15.75">
      <c r="A74" s="18" t="s">
        <v>54</v>
      </c>
      <c r="B74" s="3" t="s">
        <v>110</v>
      </c>
      <c r="C74" s="3" t="s">
        <v>18</v>
      </c>
      <c r="D74" s="3" t="s">
        <v>2</v>
      </c>
      <c r="E74" s="3"/>
      <c r="F74" s="68">
        <f t="shared" si="12"/>
        <v>296.5</v>
      </c>
      <c r="G74" s="68">
        <f t="shared" si="12"/>
        <v>296.5</v>
      </c>
      <c r="H74" s="68">
        <f t="shared" si="12"/>
        <v>296.5</v>
      </c>
    </row>
    <row r="75" spans="1:8" ht="42.75" customHeight="1">
      <c r="A75" s="7" t="s">
        <v>12</v>
      </c>
      <c r="B75" s="3" t="s">
        <v>110</v>
      </c>
      <c r="C75" s="3" t="s">
        <v>18</v>
      </c>
      <c r="D75" s="3" t="s">
        <v>2</v>
      </c>
      <c r="E75" s="2" t="s">
        <v>20</v>
      </c>
      <c r="F75" s="68">
        <v>296.5</v>
      </c>
      <c r="G75" s="68">
        <v>296.5</v>
      </c>
      <c r="H75" s="68">
        <v>296.5</v>
      </c>
    </row>
    <row r="76" spans="1:8" ht="62.25" customHeight="1">
      <c r="A76" s="98" t="s">
        <v>63</v>
      </c>
      <c r="B76" s="46" t="s">
        <v>111</v>
      </c>
      <c r="C76" s="46"/>
      <c r="D76" s="46"/>
      <c r="E76" s="46"/>
      <c r="F76" s="69">
        <f aca="true" t="shared" si="13" ref="F76:H78">F77</f>
        <v>23.8</v>
      </c>
      <c r="G76" s="69">
        <f t="shared" si="13"/>
        <v>23.8</v>
      </c>
      <c r="H76" s="69">
        <f t="shared" si="13"/>
        <v>23.8</v>
      </c>
    </row>
    <row r="77" spans="1:8" ht="21" customHeight="1">
      <c r="A77" s="25" t="s">
        <v>45</v>
      </c>
      <c r="B77" s="3" t="s">
        <v>111</v>
      </c>
      <c r="C77" s="3" t="s">
        <v>0</v>
      </c>
      <c r="D77" s="3"/>
      <c r="E77" s="3"/>
      <c r="F77" s="68">
        <f t="shared" si="13"/>
        <v>23.8</v>
      </c>
      <c r="G77" s="68">
        <f t="shared" si="13"/>
        <v>23.8</v>
      </c>
      <c r="H77" s="68">
        <f t="shared" si="13"/>
        <v>23.8</v>
      </c>
    </row>
    <row r="78" spans="1:8" ht="47.25">
      <c r="A78" s="27" t="s">
        <v>47</v>
      </c>
      <c r="B78" s="3" t="s">
        <v>111</v>
      </c>
      <c r="C78" s="3" t="s">
        <v>0</v>
      </c>
      <c r="D78" s="3" t="s">
        <v>2</v>
      </c>
      <c r="E78" s="3"/>
      <c r="F78" s="68">
        <f t="shared" si="13"/>
        <v>23.8</v>
      </c>
      <c r="G78" s="68">
        <f t="shared" si="13"/>
        <v>23.8</v>
      </c>
      <c r="H78" s="68">
        <f t="shared" si="13"/>
        <v>23.8</v>
      </c>
    </row>
    <row r="79" spans="1:8" ht="15.75">
      <c r="A79" s="7" t="s">
        <v>12</v>
      </c>
      <c r="B79" s="3" t="s">
        <v>111</v>
      </c>
      <c r="C79" s="3" t="s">
        <v>0</v>
      </c>
      <c r="D79" s="3" t="s">
        <v>2</v>
      </c>
      <c r="E79" s="3" t="s">
        <v>20</v>
      </c>
      <c r="F79" s="68">
        <v>23.8</v>
      </c>
      <c r="G79" s="68">
        <v>23.8</v>
      </c>
      <c r="H79" s="68">
        <v>23.8</v>
      </c>
    </row>
    <row r="80" spans="1:8" ht="21" customHeight="1">
      <c r="A80" s="99" t="s">
        <v>64</v>
      </c>
      <c r="B80" s="46" t="s">
        <v>112</v>
      </c>
      <c r="C80" s="46"/>
      <c r="D80" s="46"/>
      <c r="E80" s="46"/>
      <c r="F80" s="69">
        <f aca="true" t="shared" si="14" ref="F80:H82">F81</f>
        <v>38.8</v>
      </c>
      <c r="G80" s="69">
        <f t="shared" si="14"/>
        <v>38.8</v>
      </c>
      <c r="H80" s="69">
        <f t="shared" si="14"/>
        <v>38.8</v>
      </c>
    </row>
    <row r="81" spans="1:8" ht="21" customHeight="1">
      <c r="A81" s="18" t="s">
        <v>45</v>
      </c>
      <c r="B81" s="3" t="s">
        <v>112</v>
      </c>
      <c r="C81" s="3" t="s">
        <v>0</v>
      </c>
      <c r="D81" s="3"/>
      <c r="E81" s="28"/>
      <c r="F81" s="68">
        <f t="shared" si="14"/>
        <v>38.8</v>
      </c>
      <c r="G81" s="68">
        <f t="shared" si="14"/>
        <v>38.8</v>
      </c>
      <c r="H81" s="68">
        <f t="shared" si="14"/>
        <v>38.8</v>
      </c>
    </row>
    <row r="82" spans="1:8" ht="30">
      <c r="A82" s="18" t="s">
        <v>56</v>
      </c>
      <c r="B82" s="3" t="s">
        <v>112</v>
      </c>
      <c r="C82" s="3" t="s">
        <v>0</v>
      </c>
      <c r="D82" s="3" t="s">
        <v>28</v>
      </c>
      <c r="E82" s="28"/>
      <c r="F82" s="68">
        <f t="shared" si="14"/>
        <v>38.8</v>
      </c>
      <c r="G82" s="68">
        <f t="shared" si="14"/>
        <v>38.8</v>
      </c>
      <c r="H82" s="68">
        <f t="shared" si="14"/>
        <v>38.8</v>
      </c>
    </row>
    <row r="83" spans="1:8" ht="15.75">
      <c r="A83" s="7" t="s">
        <v>12</v>
      </c>
      <c r="B83" s="3" t="s">
        <v>112</v>
      </c>
      <c r="C83" s="2" t="s">
        <v>0</v>
      </c>
      <c r="D83" s="2" t="s">
        <v>28</v>
      </c>
      <c r="E83" s="29">
        <v>540</v>
      </c>
      <c r="F83" s="68">
        <v>38.8</v>
      </c>
      <c r="G83" s="68">
        <v>38.8</v>
      </c>
      <c r="H83" s="68">
        <v>38.8</v>
      </c>
    </row>
    <row r="84" spans="1:8" ht="52.5" customHeight="1">
      <c r="A84" s="96" t="s">
        <v>66</v>
      </c>
      <c r="B84" s="46" t="s">
        <v>113</v>
      </c>
      <c r="C84" s="46"/>
      <c r="D84" s="46"/>
      <c r="E84" s="46"/>
      <c r="F84" s="69">
        <f aca="true" t="shared" si="15" ref="F84:H85">F85</f>
        <v>44.3</v>
      </c>
      <c r="G84" s="69">
        <f t="shared" si="15"/>
        <v>44.3</v>
      </c>
      <c r="H84" s="69">
        <f t="shared" si="15"/>
        <v>44.3</v>
      </c>
    </row>
    <row r="85" spans="1:8" ht="30" customHeight="1">
      <c r="A85" s="37" t="s">
        <v>45</v>
      </c>
      <c r="B85" s="3" t="s">
        <v>113</v>
      </c>
      <c r="C85" s="3" t="s">
        <v>0</v>
      </c>
      <c r="D85" s="3"/>
      <c r="E85" s="3"/>
      <c r="F85" s="68">
        <f t="shared" si="15"/>
        <v>44.3</v>
      </c>
      <c r="G85" s="68">
        <f t="shared" si="15"/>
        <v>44.3</v>
      </c>
      <c r="H85" s="68">
        <f t="shared" si="15"/>
        <v>44.3</v>
      </c>
    </row>
    <row r="86" spans="1:8" ht="59.25" customHeight="1">
      <c r="A86" s="6" t="s">
        <v>47</v>
      </c>
      <c r="B86" s="3" t="s">
        <v>113</v>
      </c>
      <c r="C86" s="3" t="s">
        <v>0</v>
      </c>
      <c r="D86" s="3" t="s">
        <v>2</v>
      </c>
      <c r="E86" s="3"/>
      <c r="F86" s="68">
        <f>F87</f>
        <v>44.3</v>
      </c>
      <c r="G86" s="68">
        <f>G87</f>
        <v>44.3</v>
      </c>
      <c r="H86" s="68">
        <f>H87</f>
        <v>44.3</v>
      </c>
    </row>
    <row r="87" spans="1:8" ht="44.25" customHeight="1">
      <c r="A87" s="7" t="s">
        <v>12</v>
      </c>
      <c r="B87" s="3" t="s">
        <v>113</v>
      </c>
      <c r="C87" s="3" t="s">
        <v>0</v>
      </c>
      <c r="D87" s="3" t="s">
        <v>2</v>
      </c>
      <c r="E87" s="3" t="s">
        <v>20</v>
      </c>
      <c r="F87" s="68">
        <v>44.3</v>
      </c>
      <c r="G87" s="68">
        <v>44.3</v>
      </c>
      <c r="H87" s="68">
        <v>44.3</v>
      </c>
    </row>
    <row r="88" spans="1:8" ht="44.25" customHeight="1">
      <c r="A88" s="47" t="s">
        <v>150</v>
      </c>
      <c r="B88" s="77" t="s">
        <v>152</v>
      </c>
      <c r="C88" s="77"/>
      <c r="D88" s="77"/>
      <c r="E88" s="77"/>
      <c r="F88" s="66">
        <f aca="true" t="shared" si="16" ref="F88:H90">F89</f>
        <v>110</v>
      </c>
      <c r="G88" s="66">
        <f t="shared" si="16"/>
        <v>0</v>
      </c>
      <c r="H88" s="66">
        <f t="shared" si="16"/>
        <v>0</v>
      </c>
    </row>
    <row r="89" spans="1:8" ht="24.75" customHeight="1">
      <c r="A89" s="38" t="s">
        <v>138</v>
      </c>
      <c r="B89" s="3" t="s">
        <v>152</v>
      </c>
      <c r="C89" s="3" t="s">
        <v>147</v>
      </c>
      <c r="D89" s="3"/>
      <c r="E89" s="3"/>
      <c r="F89" s="68">
        <f t="shared" si="16"/>
        <v>110</v>
      </c>
      <c r="G89" s="68">
        <f t="shared" si="16"/>
        <v>0</v>
      </c>
      <c r="H89" s="68">
        <f t="shared" si="16"/>
        <v>0</v>
      </c>
    </row>
    <row r="90" spans="1:8" ht="32.25" customHeight="1">
      <c r="A90" s="38" t="s">
        <v>139</v>
      </c>
      <c r="B90" s="3" t="s">
        <v>151</v>
      </c>
      <c r="C90" s="3" t="s">
        <v>147</v>
      </c>
      <c r="D90" s="3" t="s">
        <v>1</v>
      </c>
      <c r="E90" s="3"/>
      <c r="F90" s="68">
        <f t="shared" si="16"/>
        <v>110</v>
      </c>
      <c r="G90" s="68">
        <f t="shared" si="16"/>
        <v>0</v>
      </c>
      <c r="H90" s="68">
        <f t="shared" si="16"/>
        <v>0</v>
      </c>
    </row>
    <row r="91" spans="1:8" ht="44.25" customHeight="1">
      <c r="A91" s="45" t="s">
        <v>141</v>
      </c>
      <c r="B91" s="3" t="s">
        <v>151</v>
      </c>
      <c r="C91" s="3" t="s">
        <v>147</v>
      </c>
      <c r="D91" s="3" t="s">
        <v>1</v>
      </c>
      <c r="E91" s="3" t="s">
        <v>25</v>
      </c>
      <c r="F91" s="68">
        <v>110</v>
      </c>
      <c r="G91" s="68">
        <v>0</v>
      </c>
      <c r="H91" s="68">
        <v>0</v>
      </c>
    </row>
    <row r="92" spans="1:8" ht="44.25" customHeight="1">
      <c r="A92" s="82" t="s">
        <v>172</v>
      </c>
      <c r="B92" s="77" t="s">
        <v>175</v>
      </c>
      <c r="C92" s="77"/>
      <c r="D92" s="77"/>
      <c r="E92" s="77"/>
      <c r="F92" s="66">
        <f aca="true" t="shared" si="17" ref="F92:H95">F93</f>
        <v>15</v>
      </c>
      <c r="G92" s="66">
        <f t="shared" si="17"/>
        <v>0</v>
      </c>
      <c r="H92" s="66">
        <f t="shared" si="17"/>
        <v>0</v>
      </c>
    </row>
    <row r="93" spans="1:8" ht="44.25" customHeight="1">
      <c r="A93" s="112" t="s">
        <v>173</v>
      </c>
      <c r="B93" s="24" t="s">
        <v>174</v>
      </c>
      <c r="C93" s="24"/>
      <c r="D93" s="24"/>
      <c r="E93" s="24"/>
      <c r="F93" s="67">
        <f t="shared" si="17"/>
        <v>15</v>
      </c>
      <c r="G93" s="67">
        <f t="shared" si="17"/>
        <v>0</v>
      </c>
      <c r="H93" s="67">
        <f t="shared" si="17"/>
        <v>0</v>
      </c>
    </row>
    <row r="94" spans="1:8" ht="44.25" customHeight="1">
      <c r="A94" s="112" t="s">
        <v>40</v>
      </c>
      <c r="B94" s="24" t="s">
        <v>174</v>
      </c>
      <c r="C94" s="24" t="s">
        <v>2</v>
      </c>
      <c r="D94" s="24"/>
      <c r="E94" s="24"/>
      <c r="F94" s="67">
        <f t="shared" si="17"/>
        <v>15</v>
      </c>
      <c r="G94" s="67">
        <f t="shared" si="17"/>
        <v>0</v>
      </c>
      <c r="H94" s="67">
        <f t="shared" si="17"/>
        <v>0</v>
      </c>
    </row>
    <row r="95" spans="1:8" ht="44.25" customHeight="1">
      <c r="A95" s="112" t="s">
        <v>41</v>
      </c>
      <c r="B95" s="24" t="s">
        <v>174</v>
      </c>
      <c r="C95" s="24" t="s">
        <v>2</v>
      </c>
      <c r="D95" s="24" t="s">
        <v>30</v>
      </c>
      <c r="E95" s="24"/>
      <c r="F95" s="67">
        <f t="shared" si="17"/>
        <v>15</v>
      </c>
      <c r="G95" s="67">
        <f t="shared" si="17"/>
        <v>0</v>
      </c>
      <c r="H95" s="67">
        <f t="shared" si="17"/>
        <v>0</v>
      </c>
    </row>
    <row r="96" spans="1:8" ht="44.25" customHeight="1">
      <c r="A96" s="45" t="s">
        <v>141</v>
      </c>
      <c r="B96" s="24" t="s">
        <v>174</v>
      </c>
      <c r="C96" s="24" t="s">
        <v>2</v>
      </c>
      <c r="D96" s="24" t="s">
        <v>30</v>
      </c>
      <c r="E96" s="24" t="s">
        <v>25</v>
      </c>
      <c r="F96" s="67">
        <v>15</v>
      </c>
      <c r="G96" s="67">
        <v>0</v>
      </c>
      <c r="H96" s="67">
        <v>0</v>
      </c>
    </row>
    <row r="97" spans="1:8" ht="44.25" customHeight="1">
      <c r="A97" s="82" t="s">
        <v>165</v>
      </c>
      <c r="B97" s="4" t="s">
        <v>176</v>
      </c>
      <c r="C97" s="77"/>
      <c r="D97" s="77"/>
      <c r="E97" s="77"/>
      <c r="F97" s="66">
        <f aca="true" t="shared" si="18" ref="F97:H100">F98</f>
        <v>893</v>
      </c>
      <c r="G97" s="66">
        <f t="shared" si="18"/>
        <v>0</v>
      </c>
      <c r="H97" s="66">
        <f t="shared" si="18"/>
        <v>0</v>
      </c>
    </row>
    <row r="98" spans="1:8" ht="44.25" customHeight="1">
      <c r="A98" s="45" t="s">
        <v>166</v>
      </c>
      <c r="B98" s="3" t="s">
        <v>168</v>
      </c>
      <c r="C98" s="3"/>
      <c r="D98" s="3"/>
      <c r="E98" s="3"/>
      <c r="F98" s="68">
        <f t="shared" si="18"/>
        <v>893</v>
      </c>
      <c r="G98" s="68">
        <f t="shared" si="18"/>
        <v>0</v>
      </c>
      <c r="H98" s="68">
        <f t="shared" si="18"/>
        <v>0</v>
      </c>
    </row>
    <row r="99" spans="1:8" ht="44.25" customHeight="1">
      <c r="A99" s="45" t="s">
        <v>45</v>
      </c>
      <c r="B99" s="3" t="s">
        <v>168</v>
      </c>
      <c r="C99" s="3" t="s">
        <v>0</v>
      </c>
      <c r="D99" s="3"/>
      <c r="E99" s="3"/>
      <c r="F99" s="68">
        <f t="shared" si="18"/>
        <v>893</v>
      </c>
      <c r="G99" s="68">
        <f t="shared" si="18"/>
        <v>0</v>
      </c>
      <c r="H99" s="68">
        <f t="shared" si="18"/>
        <v>0</v>
      </c>
    </row>
    <row r="100" spans="1:8" ht="44.25" customHeight="1">
      <c r="A100" s="8" t="s">
        <v>167</v>
      </c>
      <c r="B100" s="3" t="s">
        <v>168</v>
      </c>
      <c r="C100" s="3" t="s">
        <v>0</v>
      </c>
      <c r="D100" s="3" t="s">
        <v>169</v>
      </c>
      <c r="E100" s="3"/>
      <c r="F100" s="68">
        <f t="shared" si="18"/>
        <v>893</v>
      </c>
      <c r="G100" s="68">
        <f t="shared" si="18"/>
        <v>0</v>
      </c>
      <c r="H100" s="68">
        <f t="shared" si="18"/>
        <v>0</v>
      </c>
    </row>
    <row r="101" spans="1:8" ht="44.25" customHeight="1">
      <c r="A101" s="45" t="s">
        <v>141</v>
      </c>
      <c r="B101" s="3" t="s">
        <v>168</v>
      </c>
      <c r="C101" s="3" t="s">
        <v>0</v>
      </c>
      <c r="D101" s="3" t="s">
        <v>169</v>
      </c>
      <c r="E101" s="3" t="s">
        <v>25</v>
      </c>
      <c r="F101" s="68">
        <v>893</v>
      </c>
      <c r="G101" s="68">
        <v>0</v>
      </c>
      <c r="H101" s="68">
        <v>0</v>
      </c>
    </row>
    <row r="102" spans="1:8" ht="36.75" customHeight="1">
      <c r="A102" s="82" t="s">
        <v>153</v>
      </c>
      <c r="B102" s="4" t="s">
        <v>177</v>
      </c>
      <c r="C102" s="4"/>
      <c r="D102" s="4"/>
      <c r="E102" s="4"/>
      <c r="F102" s="91">
        <f aca="true" t="shared" si="19" ref="F102:H104">F103</f>
        <v>185</v>
      </c>
      <c r="G102" s="91">
        <f t="shared" si="19"/>
        <v>0</v>
      </c>
      <c r="H102" s="91">
        <f t="shared" si="19"/>
        <v>0</v>
      </c>
    </row>
    <row r="103" spans="1:8" ht="18" customHeight="1">
      <c r="A103" s="38" t="s">
        <v>138</v>
      </c>
      <c r="B103" s="3" t="s">
        <v>155</v>
      </c>
      <c r="C103" s="3" t="s">
        <v>147</v>
      </c>
      <c r="D103" s="3"/>
      <c r="E103" s="3"/>
      <c r="F103" s="68">
        <f t="shared" si="19"/>
        <v>185</v>
      </c>
      <c r="G103" s="68">
        <f t="shared" si="19"/>
        <v>0</v>
      </c>
      <c r="H103" s="68">
        <f t="shared" si="19"/>
        <v>0</v>
      </c>
    </row>
    <row r="104" spans="1:8" ht="19.5" customHeight="1">
      <c r="A104" s="45" t="s">
        <v>154</v>
      </c>
      <c r="B104" s="3" t="s">
        <v>155</v>
      </c>
      <c r="C104" s="3" t="s">
        <v>147</v>
      </c>
      <c r="D104" s="3" t="s">
        <v>0</v>
      </c>
      <c r="E104" s="3"/>
      <c r="F104" s="68">
        <f t="shared" si="19"/>
        <v>185</v>
      </c>
      <c r="G104" s="68">
        <f t="shared" si="19"/>
        <v>0</v>
      </c>
      <c r="H104" s="68">
        <f t="shared" si="19"/>
        <v>0</v>
      </c>
    </row>
    <row r="105" spans="1:8" ht="44.25" customHeight="1">
      <c r="A105" s="45" t="s">
        <v>141</v>
      </c>
      <c r="B105" s="3" t="s">
        <v>155</v>
      </c>
      <c r="C105" s="3" t="s">
        <v>147</v>
      </c>
      <c r="D105" s="3" t="s">
        <v>0</v>
      </c>
      <c r="E105" s="3" t="s">
        <v>25</v>
      </c>
      <c r="F105" s="68">
        <v>185</v>
      </c>
      <c r="G105" s="68">
        <v>0</v>
      </c>
      <c r="H105" s="68">
        <v>0</v>
      </c>
    </row>
    <row r="106" spans="1:8" ht="47.25">
      <c r="A106" s="47" t="s">
        <v>119</v>
      </c>
      <c r="B106" s="77" t="s">
        <v>120</v>
      </c>
      <c r="C106" s="77"/>
      <c r="D106" s="77"/>
      <c r="E106" s="81"/>
      <c r="F106" s="66">
        <f>F107</f>
        <v>128.5</v>
      </c>
      <c r="G106" s="66">
        <f aca="true" t="shared" si="20" ref="G106:H108">G107</f>
        <v>134.5</v>
      </c>
      <c r="H106" s="66">
        <f t="shared" si="20"/>
        <v>139.4</v>
      </c>
    </row>
    <row r="107" spans="1:8" ht="15.75">
      <c r="A107" s="7" t="s">
        <v>65</v>
      </c>
      <c r="B107" s="3" t="s">
        <v>121</v>
      </c>
      <c r="C107" s="2"/>
      <c r="D107" s="2"/>
      <c r="E107" s="29"/>
      <c r="F107" s="68">
        <f>F108</f>
        <v>128.5</v>
      </c>
      <c r="G107" s="68">
        <f t="shared" si="20"/>
        <v>134.5</v>
      </c>
      <c r="H107" s="68">
        <f t="shared" si="20"/>
        <v>139.4</v>
      </c>
    </row>
    <row r="108" spans="1:8" ht="15.75">
      <c r="A108" s="18" t="s">
        <v>57</v>
      </c>
      <c r="B108" s="3" t="s">
        <v>121</v>
      </c>
      <c r="C108" s="3" t="s">
        <v>1</v>
      </c>
      <c r="D108" s="3"/>
      <c r="E108" s="3"/>
      <c r="F108" s="67">
        <f>F109</f>
        <v>128.5</v>
      </c>
      <c r="G108" s="67">
        <f t="shared" si="20"/>
        <v>134.5</v>
      </c>
      <c r="H108" s="67">
        <f t="shared" si="20"/>
        <v>139.4</v>
      </c>
    </row>
    <row r="109" spans="1:8" ht="37.5" customHeight="1">
      <c r="A109" s="18" t="s">
        <v>58</v>
      </c>
      <c r="B109" s="3" t="s">
        <v>121</v>
      </c>
      <c r="C109" s="3" t="s">
        <v>1</v>
      </c>
      <c r="D109" s="3" t="s">
        <v>5</v>
      </c>
      <c r="E109" s="3"/>
      <c r="F109" s="67">
        <f>F110+F111</f>
        <v>128.5</v>
      </c>
      <c r="G109" s="67">
        <f>G110+G111</f>
        <v>134.5</v>
      </c>
      <c r="H109" s="67">
        <f>H110+H111</f>
        <v>139.4</v>
      </c>
    </row>
    <row r="110" spans="1:8" ht="32.25" customHeight="1">
      <c r="A110" s="7" t="s">
        <v>32</v>
      </c>
      <c r="B110" s="3" t="s">
        <v>121</v>
      </c>
      <c r="C110" s="3" t="s">
        <v>1</v>
      </c>
      <c r="D110" s="3" t="s">
        <v>5</v>
      </c>
      <c r="E110" s="3" t="s">
        <v>24</v>
      </c>
      <c r="F110" s="68">
        <v>118</v>
      </c>
      <c r="G110" s="68">
        <v>118</v>
      </c>
      <c r="H110" s="68">
        <v>118</v>
      </c>
    </row>
    <row r="111" spans="1:8" ht="32.25" customHeight="1">
      <c r="A111" s="6" t="s">
        <v>27</v>
      </c>
      <c r="B111" s="3" t="s">
        <v>121</v>
      </c>
      <c r="C111" s="3" t="s">
        <v>1</v>
      </c>
      <c r="D111" s="3" t="s">
        <v>5</v>
      </c>
      <c r="E111" s="3" t="s">
        <v>25</v>
      </c>
      <c r="F111" s="68">
        <v>10.5</v>
      </c>
      <c r="G111" s="68">
        <v>16.5</v>
      </c>
      <c r="H111" s="68">
        <v>21.4</v>
      </c>
    </row>
    <row r="112" spans="1:8" ht="32.25" customHeight="1">
      <c r="A112" s="100" t="s">
        <v>136</v>
      </c>
      <c r="B112" s="108" t="s">
        <v>146</v>
      </c>
      <c r="C112" s="4" t="s">
        <v>147</v>
      </c>
      <c r="D112" s="4" t="s">
        <v>1</v>
      </c>
      <c r="E112" s="4"/>
      <c r="F112" s="91">
        <f aca="true" t="shared" si="21" ref="F112:H114">F113</f>
        <v>466.28</v>
      </c>
      <c r="G112" s="91">
        <f t="shared" si="21"/>
        <v>0</v>
      </c>
      <c r="H112" s="91">
        <f t="shared" si="21"/>
        <v>0</v>
      </c>
    </row>
    <row r="113" spans="1:8" ht="49.5" customHeight="1">
      <c r="A113" s="38" t="s">
        <v>137</v>
      </c>
      <c r="B113" s="103" t="s">
        <v>145</v>
      </c>
      <c r="C113" s="3" t="s">
        <v>147</v>
      </c>
      <c r="D113" s="3" t="s">
        <v>1</v>
      </c>
      <c r="E113" s="3"/>
      <c r="F113" s="68">
        <f t="shared" si="21"/>
        <v>466.28</v>
      </c>
      <c r="G113" s="68">
        <f t="shared" si="21"/>
        <v>0</v>
      </c>
      <c r="H113" s="68">
        <f t="shared" si="21"/>
        <v>0</v>
      </c>
    </row>
    <row r="114" spans="1:8" ht="32.25" customHeight="1">
      <c r="A114" s="38" t="s">
        <v>138</v>
      </c>
      <c r="B114" s="103" t="s">
        <v>145</v>
      </c>
      <c r="C114" s="3" t="s">
        <v>147</v>
      </c>
      <c r="D114" s="3" t="s">
        <v>1</v>
      </c>
      <c r="E114" s="3"/>
      <c r="F114" s="68">
        <f t="shared" si="21"/>
        <v>466.28</v>
      </c>
      <c r="G114" s="68">
        <f t="shared" si="21"/>
        <v>0</v>
      </c>
      <c r="H114" s="68">
        <f t="shared" si="21"/>
        <v>0</v>
      </c>
    </row>
    <row r="115" spans="1:8" ht="32.25" customHeight="1">
      <c r="A115" s="38" t="s">
        <v>139</v>
      </c>
      <c r="B115" s="103" t="s">
        <v>145</v>
      </c>
      <c r="C115" s="3" t="s">
        <v>147</v>
      </c>
      <c r="D115" s="3" t="s">
        <v>1</v>
      </c>
      <c r="E115" s="3"/>
      <c r="F115" s="68">
        <f>F116+F118</f>
        <v>466.28</v>
      </c>
      <c r="G115" s="68">
        <f>G116+G118</f>
        <v>0</v>
      </c>
      <c r="H115" s="68">
        <f>H116+H118</f>
        <v>0</v>
      </c>
    </row>
    <row r="116" spans="1:8" ht="23.25" customHeight="1">
      <c r="A116" s="101" t="s">
        <v>140</v>
      </c>
      <c r="B116" s="104" t="s">
        <v>144</v>
      </c>
      <c r="C116" s="106" t="s">
        <v>147</v>
      </c>
      <c r="D116" s="106" t="s">
        <v>1</v>
      </c>
      <c r="E116" s="56"/>
      <c r="F116" s="107">
        <f>F117</f>
        <v>333.33</v>
      </c>
      <c r="G116" s="107">
        <f>G117</f>
        <v>0</v>
      </c>
      <c r="H116" s="107">
        <f>H117</f>
        <v>0</v>
      </c>
    </row>
    <row r="117" spans="1:8" ht="30" customHeight="1">
      <c r="A117" s="45" t="s">
        <v>141</v>
      </c>
      <c r="B117" s="103" t="s">
        <v>144</v>
      </c>
      <c r="C117" s="106" t="s">
        <v>147</v>
      </c>
      <c r="D117" s="106" t="s">
        <v>1</v>
      </c>
      <c r="E117" s="106" t="s">
        <v>25</v>
      </c>
      <c r="F117" s="107">
        <v>333.33</v>
      </c>
      <c r="G117" s="107">
        <v>0</v>
      </c>
      <c r="H117" s="107">
        <v>0</v>
      </c>
    </row>
    <row r="118" spans="1:8" ht="25.5" customHeight="1">
      <c r="A118" s="54" t="s">
        <v>142</v>
      </c>
      <c r="B118" s="103" t="s">
        <v>143</v>
      </c>
      <c r="C118" s="106" t="s">
        <v>147</v>
      </c>
      <c r="D118" s="106" t="s">
        <v>1</v>
      </c>
      <c r="E118" s="56"/>
      <c r="F118" s="107">
        <f>F119</f>
        <v>132.95</v>
      </c>
      <c r="G118" s="107">
        <f>G119</f>
        <v>0</v>
      </c>
      <c r="H118" s="107">
        <f>H119</f>
        <v>0</v>
      </c>
    </row>
    <row r="119" spans="1:8" ht="50.25" customHeight="1">
      <c r="A119" s="45" t="s">
        <v>141</v>
      </c>
      <c r="B119" s="103" t="s">
        <v>143</v>
      </c>
      <c r="C119" s="106" t="s">
        <v>147</v>
      </c>
      <c r="D119" s="106" t="s">
        <v>1</v>
      </c>
      <c r="E119" s="106" t="s">
        <v>25</v>
      </c>
      <c r="F119" s="107">
        <v>132.95</v>
      </c>
      <c r="G119" s="107">
        <v>0</v>
      </c>
      <c r="H119" s="107">
        <v>0</v>
      </c>
    </row>
    <row r="120" spans="1:8" ht="50.25" customHeight="1">
      <c r="A120" s="60" t="s">
        <v>79</v>
      </c>
      <c r="B120" s="59" t="s">
        <v>67</v>
      </c>
      <c r="C120" s="59"/>
      <c r="D120" s="59"/>
      <c r="E120" s="105"/>
      <c r="F120" s="70">
        <f aca="true" t="shared" si="22" ref="F120:H121">F121</f>
        <v>312.6</v>
      </c>
      <c r="G120" s="70">
        <f t="shared" si="22"/>
        <v>159</v>
      </c>
      <c r="H120" s="70">
        <f t="shared" si="22"/>
        <v>55</v>
      </c>
    </row>
    <row r="121" spans="1:8" ht="45" customHeight="1">
      <c r="A121" s="93" t="s">
        <v>86</v>
      </c>
      <c r="B121" s="102" t="s">
        <v>114</v>
      </c>
      <c r="C121" s="102"/>
      <c r="D121" s="102"/>
      <c r="E121" s="102"/>
      <c r="F121" s="64">
        <f t="shared" si="22"/>
        <v>312.6</v>
      </c>
      <c r="G121" s="64">
        <f t="shared" si="22"/>
        <v>159</v>
      </c>
      <c r="H121" s="64">
        <f t="shared" si="22"/>
        <v>55</v>
      </c>
    </row>
    <row r="122" spans="1:8" ht="58.5" customHeight="1">
      <c r="A122" s="49" t="s">
        <v>115</v>
      </c>
      <c r="B122" s="46" t="s">
        <v>116</v>
      </c>
      <c r="C122" s="46"/>
      <c r="D122" s="46"/>
      <c r="E122" s="46"/>
      <c r="F122" s="69">
        <f>F123+F127</f>
        <v>312.6</v>
      </c>
      <c r="G122" s="69">
        <f>G123+G127</f>
        <v>159</v>
      </c>
      <c r="H122" s="69">
        <f>H123+H127</f>
        <v>55</v>
      </c>
    </row>
    <row r="123" spans="1:8" ht="51.75" customHeight="1">
      <c r="A123" s="55" t="s">
        <v>68</v>
      </c>
      <c r="B123" s="3" t="s">
        <v>117</v>
      </c>
      <c r="C123" s="3"/>
      <c r="D123" s="3"/>
      <c r="E123" s="3"/>
      <c r="F123" s="68">
        <f aca="true" t="shared" si="23" ref="F123:H125">F124</f>
        <v>257.6</v>
      </c>
      <c r="G123" s="68">
        <f t="shared" si="23"/>
        <v>149</v>
      </c>
      <c r="H123" s="68">
        <f t="shared" si="23"/>
        <v>50</v>
      </c>
    </row>
    <row r="124" spans="1:8" ht="36.75" customHeight="1">
      <c r="A124" s="8" t="s">
        <v>38</v>
      </c>
      <c r="B124" s="3" t="s">
        <v>117</v>
      </c>
      <c r="C124" s="3" t="s">
        <v>5</v>
      </c>
      <c r="D124" s="3"/>
      <c r="E124" s="3"/>
      <c r="F124" s="68">
        <f t="shared" si="23"/>
        <v>257.6</v>
      </c>
      <c r="G124" s="68">
        <f t="shared" si="23"/>
        <v>149</v>
      </c>
      <c r="H124" s="68">
        <f t="shared" si="23"/>
        <v>50</v>
      </c>
    </row>
    <row r="125" spans="1:8" ht="28.5" customHeight="1">
      <c r="A125" s="8" t="s">
        <v>80</v>
      </c>
      <c r="B125" s="3" t="s">
        <v>117</v>
      </c>
      <c r="C125" s="3" t="s">
        <v>5</v>
      </c>
      <c r="D125" s="3" t="s">
        <v>29</v>
      </c>
      <c r="E125" s="3"/>
      <c r="F125" s="68">
        <f t="shared" si="23"/>
        <v>257.6</v>
      </c>
      <c r="G125" s="68">
        <f t="shared" si="23"/>
        <v>149</v>
      </c>
      <c r="H125" s="68">
        <f t="shared" si="23"/>
        <v>50</v>
      </c>
    </row>
    <row r="126" spans="1:8" ht="45" customHeight="1">
      <c r="A126" s="38" t="s">
        <v>35</v>
      </c>
      <c r="B126" s="3" t="s">
        <v>117</v>
      </c>
      <c r="C126" s="46" t="s">
        <v>5</v>
      </c>
      <c r="D126" s="46" t="s">
        <v>29</v>
      </c>
      <c r="E126" s="46" t="s">
        <v>36</v>
      </c>
      <c r="F126" s="69">
        <v>257.6</v>
      </c>
      <c r="G126" s="69">
        <v>149</v>
      </c>
      <c r="H126" s="69">
        <v>50</v>
      </c>
    </row>
    <row r="127" spans="1:8" ht="31.5" customHeight="1">
      <c r="A127" s="54" t="s">
        <v>69</v>
      </c>
      <c r="B127" s="46" t="s">
        <v>118</v>
      </c>
      <c r="C127" s="3" t="s">
        <v>5</v>
      </c>
      <c r="D127" s="3"/>
      <c r="E127" s="3"/>
      <c r="F127" s="68">
        <f aca="true" t="shared" si="24" ref="F127:H128">F128</f>
        <v>55</v>
      </c>
      <c r="G127" s="68">
        <f t="shared" si="24"/>
        <v>10</v>
      </c>
      <c r="H127" s="68">
        <f t="shared" si="24"/>
        <v>5</v>
      </c>
    </row>
    <row r="128" spans="1:8" ht="36.75" customHeight="1">
      <c r="A128" s="8" t="s">
        <v>38</v>
      </c>
      <c r="B128" s="46" t="s">
        <v>118</v>
      </c>
      <c r="C128" s="3" t="s">
        <v>5</v>
      </c>
      <c r="D128" s="3" t="s">
        <v>29</v>
      </c>
      <c r="E128" s="3"/>
      <c r="F128" s="68">
        <f t="shared" si="24"/>
        <v>55</v>
      </c>
      <c r="G128" s="68">
        <f t="shared" si="24"/>
        <v>10</v>
      </c>
      <c r="H128" s="68">
        <f t="shared" si="24"/>
        <v>5</v>
      </c>
    </row>
    <row r="129" spans="1:8" ht="15.75">
      <c r="A129" s="8" t="s">
        <v>39</v>
      </c>
      <c r="B129" s="3" t="s">
        <v>118</v>
      </c>
      <c r="C129" s="3" t="s">
        <v>5</v>
      </c>
      <c r="D129" s="3" t="s">
        <v>29</v>
      </c>
      <c r="E129" s="3" t="s">
        <v>25</v>
      </c>
      <c r="F129" s="68">
        <v>55</v>
      </c>
      <c r="G129" s="68">
        <v>10</v>
      </c>
      <c r="H129" s="68">
        <v>5</v>
      </c>
    </row>
    <row r="130" spans="1:8" ht="53.25" customHeight="1">
      <c r="A130" s="61" t="s">
        <v>70</v>
      </c>
      <c r="B130" s="59" t="s">
        <v>71</v>
      </c>
      <c r="C130" s="59"/>
      <c r="D130" s="59"/>
      <c r="E130" s="59"/>
      <c r="F130" s="70">
        <f>F132</f>
        <v>1</v>
      </c>
      <c r="G130" s="70">
        <f>G132</f>
        <v>1</v>
      </c>
      <c r="H130" s="70">
        <f>H132</f>
        <v>1</v>
      </c>
    </row>
    <row r="131" spans="1:8" ht="41.25" customHeight="1">
      <c r="A131" s="94" t="s">
        <v>86</v>
      </c>
      <c r="B131" s="4" t="s">
        <v>122</v>
      </c>
      <c r="C131" s="4"/>
      <c r="D131" s="4"/>
      <c r="E131" s="4"/>
      <c r="F131" s="91">
        <f>F132</f>
        <v>1</v>
      </c>
      <c r="G131" s="91">
        <f>G132</f>
        <v>1</v>
      </c>
      <c r="H131" s="91">
        <f>H132</f>
        <v>1</v>
      </c>
    </row>
    <row r="132" spans="1:8" ht="31.5" customHeight="1">
      <c r="A132" s="76" t="s">
        <v>123</v>
      </c>
      <c r="B132" s="77" t="s">
        <v>124</v>
      </c>
      <c r="C132" s="77"/>
      <c r="D132" s="77"/>
      <c r="E132" s="77"/>
      <c r="F132" s="66">
        <f aca="true" t="shared" si="25" ref="F132:H134">F133</f>
        <v>1</v>
      </c>
      <c r="G132" s="66">
        <f t="shared" si="25"/>
        <v>1</v>
      </c>
      <c r="H132" s="66">
        <f t="shared" si="25"/>
        <v>1</v>
      </c>
    </row>
    <row r="133" spans="1:8" ht="31.5" customHeight="1">
      <c r="A133" s="16" t="s">
        <v>75</v>
      </c>
      <c r="B133" s="3" t="s">
        <v>125</v>
      </c>
      <c r="C133" s="3"/>
      <c r="D133" s="3"/>
      <c r="E133" s="3"/>
      <c r="F133" s="68">
        <f t="shared" si="25"/>
        <v>1</v>
      </c>
      <c r="G133" s="68">
        <f t="shared" si="25"/>
        <v>1</v>
      </c>
      <c r="H133" s="68">
        <f t="shared" si="25"/>
        <v>1</v>
      </c>
    </row>
    <row r="134" spans="1:8" ht="31.5" customHeight="1">
      <c r="A134" s="16" t="s">
        <v>38</v>
      </c>
      <c r="B134" s="3" t="s">
        <v>125</v>
      </c>
      <c r="C134" s="3" t="s">
        <v>5</v>
      </c>
      <c r="D134" s="3"/>
      <c r="E134" s="3"/>
      <c r="F134" s="68">
        <f t="shared" si="25"/>
        <v>1</v>
      </c>
      <c r="G134" s="68">
        <f t="shared" si="25"/>
        <v>1</v>
      </c>
      <c r="H134" s="68">
        <f t="shared" si="25"/>
        <v>1</v>
      </c>
    </row>
    <row r="135" spans="1:8" s="75" customFormat="1" ht="78.75" customHeight="1">
      <c r="A135" s="16" t="s">
        <v>43</v>
      </c>
      <c r="B135" s="3" t="s">
        <v>125</v>
      </c>
      <c r="C135" s="3" t="s">
        <v>5</v>
      </c>
      <c r="D135" s="3" t="s">
        <v>34</v>
      </c>
      <c r="E135" s="3"/>
      <c r="F135" s="68">
        <f>F136</f>
        <v>1</v>
      </c>
      <c r="G135" s="68">
        <f>G136</f>
        <v>1</v>
      </c>
      <c r="H135" s="68">
        <f>H136</f>
        <v>1</v>
      </c>
    </row>
    <row r="136" spans="1:8" ht="31.5" customHeight="1">
      <c r="A136" s="45" t="s">
        <v>42</v>
      </c>
      <c r="B136" s="3" t="s">
        <v>125</v>
      </c>
      <c r="C136" s="3" t="s">
        <v>5</v>
      </c>
      <c r="D136" s="3" t="s">
        <v>34</v>
      </c>
      <c r="E136" s="3" t="s">
        <v>25</v>
      </c>
      <c r="F136" s="68">
        <v>1</v>
      </c>
      <c r="G136" s="68">
        <v>1</v>
      </c>
      <c r="H136" s="68">
        <v>1</v>
      </c>
    </row>
    <row r="137" spans="1:8" ht="75" customHeight="1">
      <c r="A137" s="62" t="s">
        <v>77</v>
      </c>
      <c r="B137" s="59" t="s">
        <v>73</v>
      </c>
      <c r="C137" s="59"/>
      <c r="D137" s="59"/>
      <c r="E137" s="59"/>
      <c r="F137" s="70">
        <f>F139</f>
        <v>1</v>
      </c>
      <c r="G137" s="70">
        <f>G139</f>
        <v>1</v>
      </c>
      <c r="H137" s="70">
        <f>H139</f>
        <v>1</v>
      </c>
    </row>
    <row r="138" spans="1:8" ht="38.25" customHeight="1">
      <c r="A138" s="95" t="s">
        <v>86</v>
      </c>
      <c r="B138" s="4" t="s">
        <v>126</v>
      </c>
      <c r="C138" s="4"/>
      <c r="D138" s="4"/>
      <c r="E138" s="4"/>
      <c r="F138" s="91">
        <f>F139</f>
        <v>1</v>
      </c>
      <c r="G138" s="91">
        <f>G139</f>
        <v>1</v>
      </c>
      <c r="H138" s="91">
        <f>H139</f>
        <v>1</v>
      </c>
    </row>
    <row r="139" spans="1:8" ht="50.25" customHeight="1">
      <c r="A139" s="84" t="s">
        <v>128</v>
      </c>
      <c r="B139" s="85" t="s">
        <v>127</v>
      </c>
      <c r="C139" s="85"/>
      <c r="D139" s="85"/>
      <c r="E139" s="85"/>
      <c r="F139" s="71">
        <f aca="true" t="shared" si="26" ref="F139:H140">F140</f>
        <v>1</v>
      </c>
      <c r="G139" s="71">
        <f t="shared" si="26"/>
        <v>1</v>
      </c>
      <c r="H139" s="71">
        <f t="shared" si="26"/>
        <v>1</v>
      </c>
    </row>
    <row r="140" spans="1:8" ht="45" customHeight="1">
      <c r="A140" s="63" t="s">
        <v>72</v>
      </c>
      <c r="B140" s="56" t="s">
        <v>129</v>
      </c>
      <c r="C140" s="56"/>
      <c r="D140" s="56"/>
      <c r="E140" s="56"/>
      <c r="F140" s="72">
        <f t="shared" si="26"/>
        <v>1</v>
      </c>
      <c r="G140" s="72">
        <f t="shared" si="26"/>
        <v>1</v>
      </c>
      <c r="H140" s="72">
        <f t="shared" si="26"/>
        <v>1</v>
      </c>
    </row>
    <row r="141" spans="1:8" ht="32.25" customHeight="1">
      <c r="A141" s="45" t="s">
        <v>40</v>
      </c>
      <c r="B141" s="56" t="s">
        <v>129</v>
      </c>
      <c r="C141" s="57" t="s">
        <v>2</v>
      </c>
      <c r="D141" s="57"/>
      <c r="E141" s="57"/>
      <c r="F141" s="73">
        <f aca="true" t="shared" si="27" ref="F141:H142">F142</f>
        <v>1</v>
      </c>
      <c r="G141" s="73">
        <f t="shared" si="27"/>
        <v>1</v>
      </c>
      <c r="H141" s="73">
        <f t="shared" si="27"/>
        <v>1</v>
      </c>
    </row>
    <row r="142" spans="1:8" ht="29.25" customHeight="1">
      <c r="A142" s="45" t="s">
        <v>41</v>
      </c>
      <c r="B142" s="56" t="s">
        <v>129</v>
      </c>
      <c r="C142" s="57" t="s">
        <v>2</v>
      </c>
      <c r="D142" s="57" t="s">
        <v>30</v>
      </c>
      <c r="E142" s="57"/>
      <c r="F142" s="73">
        <f t="shared" si="27"/>
        <v>1</v>
      </c>
      <c r="G142" s="73">
        <f t="shared" si="27"/>
        <v>1</v>
      </c>
      <c r="H142" s="73">
        <f t="shared" si="27"/>
        <v>1</v>
      </c>
    </row>
    <row r="143" spans="1:8" ht="35.25" customHeight="1">
      <c r="A143" s="38" t="s">
        <v>27</v>
      </c>
      <c r="B143" s="56" t="s">
        <v>129</v>
      </c>
      <c r="C143" s="57" t="s">
        <v>2</v>
      </c>
      <c r="D143" s="57" t="s">
        <v>30</v>
      </c>
      <c r="E143" s="57" t="s">
        <v>25</v>
      </c>
      <c r="F143" s="73">
        <v>1</v>
      </c>
      <c r="G143" s="73">
        <v>1</v>
      </c>
      <c r="H143" s="73">
        <v>1</v>
      </c>
    </row>
    <row r="144" spans="1:8" ht="58.5" customHeight="1">
      <c r="A144" s="87" t="s">
        <v>82</v>
      </c>
      <c r="B144" s="88" t="s">
        <v>83</v>
      </c>
      <c r="C144" s="89"/>
      <c r="D144" s="89"/>
      <c r="E144" s="89"/>
      <c r="F144" s="90">
        <f>F146</f>
        <v>0</v>
      </c>
      <c r="G144" s="90">
        <f>G146</f>
        <v>29</v>
      </c>
      <c r="H144" s="90">
        <f>H146</f>
        <v>0</v>
      </c>
    </row>
    <row r="145" spans="1:8" ht="36" customHeight="1">
      <c r="A145" s="51" t="s">
        <v>86</v>
      </c>
      <c r="B145" s="30" t="s">
        <v>130</v>
      </c>
      <c r="C145" s="52"/>
      <c r="D145" s="52"/>
      <c r="E145" s="52"/>
      <c r="F145" s="64">
        <f aca="true" t="shared" si="28" ref="F145:H146">F146</f>
        <v>0</v>
      </c>
      <c r="G145" s="64">
        <f t="shared" si="28"/>
        <v>29</v>
      </c>
      <c r="H145" s="64">
        <f t="shared" si="28"/>
        <v>0</v>
      </c>
    </row>
    <row r="146" spans="1:8" ht="99" customHeight="1">
      <c r="A146" s="82" t="s">
        <v>131</v>
      </c>
      <c r="B146" s="83" t="s">
        <v>132</v>
      </c>
      <c r="C146" s="86"/>
      <c r="D146" s="86"/>
      <c r="E146" s="86"/>
      <c r="F146" s="73">
        <f t="shared" si="28"/>
        <v>0</v>
      </c>
      <c r="G146" s="73">
        <f t="shared" si="28"/>
        <v>29</v>
      </c>
      <c r="H146" s="73">
        <f t="shared" si="28"/>
        <v>0</v>
      </c>
    </row>
    <row r="147" spans="1:8" ht="31.5" customHeight="1">
      <c r="A147" s="54" t="s">
        <v>133</v>
      </c>
      <c r="B147" s="56" t="s">
        <v>134</v>
      </c>
      <c r="C147" s="57"/>
      <c r="D147" s="57"/>
      <c r="E147" s="57"/>
      <c r="F147" s="73">
        <f>F149</f>
        <v>0</v>
      </c>
      <c r="G147" s="73">
        <f aca="true" t="shared" si="29" ref="G147:H149">G148</f>
        <v>29</v>
      </c>
      <c r="H147" s="73">
        <f t="shared" si="29"/>
        <v>0</v>
      </c>
    </row>
    <row r="148" spans="1:8" ht="31.5" customHeight="1">
      <c r="A148" s="45" t="s">
        <v>40</v>
      </c>
      <c r="B148" s="56" t="s">
        <v>134</v>
      </c>
      <c r="C148" s="57" t="s">
        <v>2</v>
      </c>
      <c r="D148" s="57"/>
      <c r="E148" s="57"/>
      <c r="F148" s="73">
        <f>F149</f>
        <v>0</v>
      </c>
      <c r="G148" s="73">
        <f t="shared" si="29"/>
        <v>29</v>
      </c>
      <c r="H148" s="73">
        <f t="shared" si="29"/>
        <v>0</v>
      </c>
    </row>
    <row r="149" spans="1:8" ht="31.5" customHeight="1">
      <c r="A149" s="45" t="s">
        <v>41</v>
      </c>
      <c r="B149" s="56" t="s">
        <v>134</v>
      </c>
      <c r="C149" s="57" t="s">
        <v>2</v>
      </c>
      <c r="D149" s="57" t="s">
        <v>30</v>
      </c>
      <c r="E149" s="57"/>
      <c r="F149" s="73">
        <f>F150</f>
        <v>0</v>
      </c>
      <c r="G149" s="73">
        <f t="shared" si="29"/>
        <v>29</v>
      </c>
      <c r="H149" s="73">
        <f t="shared" si="29"/>
        <v>0</v>
      </c>
    </row>
    <row r="150" spans="1:8" ht="31.5" customHeight="1">
      <c r="A150" s="38" t="s">
        <v>27</v>
      </c>
      <c r="B150" s="56" t="s">
        <v>134</v>
      </c>
      <c r="C150" s="57" t="s">
        <v>2</v>
      </c>
      <c r="D150" s="57" t="s">
        <v>30</v>
      </c>
      <c r="E150" s="57" t="s">
        <v>25</v>
      </c>
      <c r="F150" s="73">
        <v>0</v>
      </c>
      <c r="G150" s="73">
        <v>29</v>
      </c>
      <c r="H150" s="73">
        <v>0</v>
      </c>
    </row>
    <row r="151" spans="1:8" ht="15.75">
      <c r="A151" s="51" t="s">
        <v>14</v>
      </c>
      <c r="B151" s="4"/>
      <c r="C151" s="4"/>
      <c r="D151" s="4"/>
      <c r="E151" s="4"/>
      <c r="F151" s="64">
        <f>F13+F120+F130+F137+F144</f>
        <v>7014.44</v>
      </c>
      <c r="G151" s="64">
        <f>G13+G116+G130+G137+G146+G120</f>
        <v>4834.18</v>
      </c>
      <c r="H151" s="64">
        <f>H13+H116+H130+H137+H144+H120</f>
        <v>6555.5199999999995</v>
      </c>
    </row>
    <row r="152" spans="1:8" ht="15.75">
      <c r="A152" s="34" t="s">
        <v>13</v>
      </c>
      <c r="B152" s="4"/>
      <c r="C152" s="52"/>
      <c r="D152" s="52"/>
      <c r="E152" s="52"/>
      <c r="F152" s="64"/>
      <c r="G152" s="64">
        <f>G154</f>
        <v>118.92</v>
      </c>
      <c r="H152" s="64">
        <f>H154</f>
        <v>230.78</v>
      </c>
    </row>
    <row r="153" spans="1:8" ht="15.75">
      <c r="A153" s="35" t="s">
        <v>13</v>
      </c>
      <c r="B153" s="36"/>
      <c r="C153" s="36"/>
      <c r="D153" s="36"/>
      <c r="E153" s="36"/>
      <c r="F153" s="64"/>
      <c r="G153" s="68">
        <f>G154</f>
        <v>118.92</v>
      </c>
      <c r="H153" s="68">
        <f>H154</f>
        <v>230.78</v>
      </c>
    </row>
    <row r="154" spans="1:8" ht="15.75">
      <c r="A154" s="35" t="s">
        <v>13</v>
      </c>
      <c r="B154" s="36"/>
      <c r="C154" s="36"/>
      <c r="D154" s="36"/>
      <c r="E154" s="36"/>
      <c r="F154" s="64"/>
      <c r="G154" s="68">
        <v>118.92</v>
      </c>
      <c r="H154" s="68">
        <v>230.78</v>
      </c>
    </row>
    <row r="155" spans="1:8" ht="15.75">
      <c r="A155" s="33" t="s">
        <v>15</v>
      </c>
      <c r="B155" s="36"/>
      <c r="C155" s="36"/>
      <c r="D155" s="36"/>
      <c r="E155" s="36"/>
      <c r="F155" s="74">
        <f>F151</f>
        <v>7014.44</v>
      </c>
      <c r="G155" s="64">
        <f>G151+G152</f>
        <v>4953.1</v>
      </c>
      <c r="H155" s="64">
        <f>H151+H152</f>
        <v>6786.299999999999</v>
      </c>
    </row>
    <row r="156" ht="15.75">
      <c r="A156" s="1"/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9"/>
      <c r="B3" s="10"/>
      <c r="C3" s="11"/>
      <c r="D3" s="11"/>
      <c r="E3" s="11"/>
      <c r="F3" s="11"/>
      <c r="G3" s="11"/>
    </row>
    <row r="4" spans="1:7" ht="16.5" thickBot="1">
      <c r="A4" s="12"/>
      <c r="B4" s="13"/>
      <c r="C4" s="14"/>
      <c r="D4" s="14"/>
      <c r="E4" s="14"/>
      <c r="F4" s="14"/>
      <c r="G4" s="14"/>
    </row>
    <row r="5" spans="1:7" ht="16.5" thickBot="1">
      <c r="A5" s="12"/>
      <c r="B5" s="13"/>
      <c r="C5" s="14"/>
      <c r="D5" s="14"/>
      <c r="E5" s="14"/>
      <c r="F5" s="14"/>
      <c r="G5" s="14"/>
    </row>
    <row r="6" spans="1:7" ht="16.5" thickBot="1">
      <c r="A6" s="12"/>
      <c r="B6" s="14"/>
      <c r="C6" s="13"/>
      <c r="D6" s="14"/>
      <c r="E6" s="13"/>
      <c r="F6" s="14"/>
      <c r="G6" s="14"/>
    </row>
    <row r="7" spans="1:7" ht="16.5" thickBot="1">
      <c r="A7" s="12"/>
      <c r="B7" s="14"/>
      <c r="C7" s="13"/>
      <c r="D7" s="13"/>
      <c r="E7" s="13"/>
      <c r="F7" s="14"/>
      <c r="G7" s="14"/>
    </row>
    <row r="8" spans="1:7" ht="16.5" thickBot="1">
      <c r="A8" s="12"/>
      <c r="B8" s="14"/>
      <c r="C8" s="13"/>
      <c r="D8" s="13"/>
      <c r="E8" s="13"/>
      <c r="F8" s="14"/>
      <c r="G8" s="14"/>
    </row>
    <row r="9" spans="1:7" ht="16.5" thickBot="1">
      <c r="A9" s="15"/>
      <c r="B9" s="13"/>
      <c r="C9" s="13"/>
      <c r="D9" s="13"/>
      <c r="E9" s="13"/>
      <c r="F9" s="13"/>
      <c r="G9" s="13"/>
    </row>
    <row r="10" spans="1:7" ht="16.5" thickBot="1">
      <c r="A10" s="12"/>
      <c r="B10" s="13"/>
      <c r="C10" s="13"/>
      <c r="D10" s="13"/>
      <c r="E10" s="13"/>
      <c r="F10" s="13"/>
      <c r="G10" s="13"/>
    </row>
    <row r="11" spans="1:7" ht="15.75" thickBot="1">
      <c r="A11" s="12"/>
      <c r="B11" s="14"/>
      <c r="C11" s="14"/>
      <c r="D11" s="14"/>
      <c r="E11" s="14"/>
      <c r="F11" s="14"/>
      <c r="G11" s="14"/>
    </row>
    <row r="12" spans="1:7" ht="16.5" thickBot="1">
      <c r="A12" s="12"/>
      <c r="B12" s="14"/>
      <c r="C12" s="13"/>
      <c r="D12" s="13"/>
      <c r="E12" s="13"/>
      <c r="F12" s="14"/>
      <c r="G12" s="14"/>
    </row>
    <row r="13" spans="1:7" ht="16.5" thickBot="1">
      <c r="A13" s="15"/>
      <c r="B13" s="13"/>
      <c r="C13" s="13"/>
      <c r="D13" s="13"/>
      <c r="E13" s="13"/>
      <c r="F13" s="13"/>
      <c r="G13" s="13"/>
    </row>
    <row r="14" spans="1:7" ht="16.5" thickBot="1">
      <c r="A14" s="12"/>
      <c r="B14" s="14"/>
      <c r="C14" s="13"/>
      <c r="D14" s="13"/>
      <c r="E14" s="13"/>
      <c r="F14" s="14"/>
      <c r="G14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2023-03-16T06:50:41Z</cp:lastPrinted>
  <dcterms:created xsi:type="dcterms:W3CDTF">2002-11-21T11:52:45Z</dcterms:created>
  <dcterms:modified xsi:type="dcterms:W3CDTF">2023-03-16T06:51:44Z</dcterms:modified>
  <cp:category/>
  <cp:version/>
  <cp:contentType/>
  <cp:contentStatus/>
</cp:coreProperties>
</file>